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Questionnaire Data" sheetId="1" r:id="rId1"/>
    <sheet name="Formula View" sheetId="2" r:id="rId2"/>
  </sheets>
  <calcPr calcId="145621"/>
</workbook>
</file>

<file path=xl/calcChain.xml><?xml version="1.0" encoding="utf-8"?>
<calcChain xmlns="http://schemas.openxmlformats.org/spreadsheetml/2006/main">
  <c r="D30" i="2" l="1"/>
  <c r="C30" i="2"/>
  <c r="B30" i="2"/>
  <c r="F30" i="2" s="1"/>
  <c r="D29" i="2"/>
  <c r="C29" i="2"/>
  <c r="F29" i="2" s="1"/>
  <c r="B29" i="2"/>
  <c r="D28" i="2"/>
  <c r="C28" i="2"/>
  <c r="B28" i="2"/>
  <c r="J30" i="2" s="1"/>
  <c r="AV24" i="2"/>
  <c r="AU24" i="2"/>
  <c r="AT24" i="2"/>
  <c r="AS24" i="2"/>
  <c r="AR24" i="2"/>
  <c r="AP24" i="2"/>
  <c r="AO24" i="2"/>
  <c r="AN24" i="2"/>
  <c r="AM24" i="2"/>
  <c r="AK24" i="2"/>
  <c r="AJ24" i="2"/>
  <c r="AI24" i="2"/>
  <c r="AH24" i="2"/>
  <c r="AF24" i="2"/>
  <c r="AE24" i="2"/>
  <c r="AD24" i="2"/>
  <c r="V24" i="2"/>
  <c r="U24" i="2"/>
  <c r="T24" i="2"/>
  <c r="S24" i="2"/>
  <c r="Q24" i="2"/>
  <c r="P24" i="2"/>
  <c r="O24" i="2"/>
  <c r="N24" i="2"/>
  <c r="L24" i="2"/>
  <c r="K24" i="2"/>
  <c r="BC24" i="1"/>
  <c r="BD24" i="1"/>
  <c r="AZ24" i="1"/>
  <c r="BA24" i="1"/>
  <c r="BB24" i="1"/>
  <c r="AX24" i="1"/>
  <c r="AU24" i="1"/>
  <c r="AV24" i="1"/>
  <c r="AW24" i="1"/>
  <c r="AQ24" i="1"/>
  <c r="AR24" i="1"/>
  <c r="AS24" i="1"/>
  <c r="AP24" i="1"/>
  <c r="AM24" i="1"/>
  <c r="AN24" i="1"/>
  <c r="AL24" i="1"/>
  <c r="V24" i="1"/>
  <c r="T24" i="1"/>
  <c r="U24" i="1"/>
  <c r="S24" i="1"/>
  <c r="Q24" i="1"/>
  <c r="P24" i="1"/>
  <c r="O24" i="1"/>
  <c r="N24" i="1"/>
  <c r="L24" i="1"/>
  <c r="K24" i="1"/>
  <c r="F28" i="2" l="1"/>
  <c r="H30" i="2"/>
  <c r="B29" i="1"/>
  <c r="C29" i="1" l="1"/>
  <c r="F29" i="1" s="1"/>
  <c r="D29" i="1"/>
  <c r="B30" i="1"/>
  <c r="C30" i="1"/>
  <c r="D30" i="1"/>
  <c r="C28" i="1"/>
  <c r="D28" i="1"/>
  <c r="B28" i="1"/>
  <c r="J30" i="1" s="1"/>
  <c r="H30" i="1" l="1"/>
  <c r="F28" i="1"/>
  <c r="F30" i="1"/>
</calcChain>
</file>

<file path=xl/sharedStrings.xml><?xml version="1.0" encoding="utf-8"?>
<sst xmlns="http://schemas.openxmlformats.org/spreadsheetml/2006/main" count="468" uniqueCount="99">
  <si>
    <t>Participant</t>
  </si>
  <si>
    <t>Bethany Carpenter</t>
  </si>
  <si>
    <t>Daniel Lipscombe</t>
  </si>
  <si>
    <t>Chloe Baldwin-Davies</t>
  </si>
  <si>
    <t>Ben Haynes</t>
  </si>
  <si>
    <t>Matthew Moody</t>
  </si>
  <si>
    <t>Lauren Atkins</t>
  </si>
  <si>
    <t>James McGregor</t>
  </si>
  <si>
    <t>Maurice Yap</t>
  </si>
  <si>
    <t>Andrew Pritchard</t>
  </si>
  <si>
    <t>Matthew Sayer</t>
  </si>
  <si>
    <t>Hannah Stevens</t>
  </si>
  <si>
    <t>Rebecca Humby</t>
  </si>
  <si>
    <t>Joseph Forrest</t>
  </si>
  <si>
    <t>Alex Williams</t>
  </si>
  <si>
    <t>Daniel Lowton</t>
  </si>
  <si>
    <t>Age</t>
  </si>
  <si>
    <t>Gender</t>
  </si>
  <si>
    <t>F</t>
  </si>
  <si>
    <t>M</t>
  </si>
  <si>
    <t>Year Group</t>
  </si>
  <si>
    <t>Question 1:</t>
  </si>
  <si>
    <t>Feeling Good</t>
  </si>
  <si>
    <t>Getting Active</t>
  </si>
  <si>
    <t>Eating Well</t>
  </si>
  <si>
    <t>Question 2:</t>
  </si>
  <si>
    <t>Alone</t>
  </si>
  <si>
    <t>With Friends</t>
  </si>
  <si>
    <t>:)</t>
  </si>
  <si>
    <t xml:space="preserve">Question 3: </t>
  </si>
  <si>
    <t>Yes</t>
  </si>
  <si>
    <t>Not Really</t>
  </si>
  <si>
    <t>Kind Of</t>
  </si>
  <si>
    <t>…What?</t>
  </si>
  <si>
    <t>Question 4:</t>
  </si>
  <si>
    <t>General Sport</t>
  </si>
  <si>
    <t>Gym Routine</t>
  </si>
  <si>
    <t>Team/Club Sport</t>
  </si>
  <si>
    <t>N/A</t>
  </si>
  <si>
    <t>Question 5:</t>
  </si>
  <si>
    <t>PE, Walk Dog</t>
  </si>
  <si>
    <t>Walking</t>
  </si>
  <si>
    <t>Hockey</t>
  </si>
  <si>
    <t>Table Tennis, Football</t>
  </si>
  <si>
    <t>Gym, Walking</t>
  </si>
  <si>
    <t>Karate, Cycling</t>
  </si>
  <si>
    <t>PE</t>
  </si>
  <si>
    <t>Tennis Club</t>
  </si>
  <si>
    <t>Tennis, Swimming</t>
  </si>
  <si>
    <t>Swimming</t>
  </si>
  <si>
    <t>Tennis, Badminton, Walking</t>
  </si>
  <si>
    <t>Hockey, Football, Tennis, Cricket, Athletics</t>
  </si>
  <si>
    <t>Football, Badminton, Swimming</t>
  </si>
  <si>
    <t>Question 6:</t>
  </si>
  <si>
    <t>Instr, Music, Hang, Reading, Games</t>
  </si>
  <si>
    <t>Hang</t>
  </si>
  <si>
    <t>Read, Games</t>
  </si>
  <si>
    <t>Games</t>
  </si>
  <si>
    <t>Instr, Music, Hang</t>
  </si>
  <si>
    <t>Music, Hang, Reading</t>
  </si>
  <si>
    <t>Music, Hang, Reading, Games</t>
  </si>
  <si>
    <t>Instr, Music, Reading, Games</t>
  </si>
  <si>
    <t>Instr, Music, Hang, Games</t>
  </si>
  <si>
    <t>Music, Hang, Games</t>
  </si>
  <si>
    <t>Hang, Reading, Games</t>
  </si>
  <si>
    <t>Question 7:</t>
  </si>
  <si>
    <t>Definitely Not</t>
  </si>
  <si>
    <t>Question 8:</t>
  </si>
  <si>
    <t>Lose Weight</t>
  </si>
  <si>
    <t>Gain Weight</t>
  </si>
  <si>
    <t>Exercise More</t>
  </si>
  <si>
    <t>Relax More</t>
  </si>
  <si>
    <t>Question 9:</t>
  </si>
  <si>
    <t>Daily</t>
  </si>
  <si>
    <t>Every Odd Day</t>
  </si>
  <si>
    <t>Weekly</t>
  </si>
  <si>
    <t>Monthly</t>
  </si>
  <si>
    <t>Question 10:</t>
  </si>
  <si>
    <t>30 Mins</t>
  </si>
  <si>
    <t>1-2 Hours</t>
  </si>
  <si>
    <t>3-4 Hours</t>
  </si>
  <si>
    <t xml:space="preserve">5-6 Hours </t>
  </si>
  <si>
    <t>7+ Hours</t>
  </si>
  <si>
    <t>Challenges</t>
  </si>
  <si>
    <t>One</t>
  </si>
  <si>
    <t xml:space="preserve">Two </t>
  </si>
  <si>
    <t>Three</t>
  </si>
  <si>
    <t>Total:</t>
  </si>
  <si>
    <t>You Should:</t>
  </si>
  <si>
    <t>And/Or</t>
  </si>
  <si>
    <t xml:space="preserve"> </t>
  </si>
  <si>
    <t>Question 11:</t>
  </si>
  <si>
    <t>Fruit</t>
  </si>
  <si>
    <t>Vegetables</t>
  </si>
  <si>
    <t>Meat</t>
  </si>
  <si>
    <t>Fish</t>
  </si>
  <si>
    <t>Cereals &amp; Grains</t>
  </si>
  <si>
    <t>Dairy</t>
  </si>
  <si>
    <t>Beans &amp; Pulses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</si>
</sst>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26"/>
      <color theme="1"/>
      <name val="London Olympics 2012"/>
    </font>
    <font>
      <sz val="11"/>
      <color theme="1"/>
      <name val="London Olympics 2012"/>
    </font>
    <font>
      <sz val="16"/>
      <color theme="1"/>
      <name val="London Olympics 2012"/>
    </font>
    <font>
      <sz val="14"/>
      <color theme="1"/>
      <name val="London Olympics 2012"/>
    </font>
    <font>
      <sz val="14"/>
      <color theme="4"/>
      <name val="London Olympics 2012"/>
    </font>
    <font>
      <sz val="16"/>
      <name val="London Olympics 2012"/>
    </font>
    <font>
      <sz val="18"/>
      <color theme="1"/>
      <name val="London Olympics 2012"/>
    </font>
    <font>
      <sz val="14"/>
      <name val="London Olympics 201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ondon Olympics 201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London Olympics 2012"/>
        <scheme val="none"/>
      </font>
    </dxf>
    <dxf>
      <font>
        <strike val="0"/>
        <outline val="0"/>
        <shadow val="0"/>
        <u val="none"/>
        <vertAlign val="baseline"/>
        <name val="London Olympics 201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London Olympics 201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ondon Olympics 201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London Olympics 2012"/>
        <scheme val="none"/>
      </font>
    </dxf>
    <dxf>
      <font>
        <strike val="0"/>
        <outline val="0"/>
        <shadow val="0"/>
        <u val="none"/>
        <vertAlign val="baseline"/>
        <name val="London Olympics 201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London Olympics 201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London Olympics 201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Challenges</a:t>
            </a:r>
            <a:r>
              <a:rPr lang="en-GB" baseline="0"/>
              <a:t> Voted 1</a:t>
            </a:r>
            <a:endParaRPr lang="en-GB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'Questionnaire Data'!$A$28:$A$30</c:f>
              <c:strCache>
                <c:ptCount val="3"/>
                <c:pt idx="0">
                  <c:v>Feeling Good</c:v>
                </c:pt>
                <c:pt idx="1">
                  <c:v>Getting Active</c:v>
                </c:pt>
                <c:pt idx="2">
                  <c:v>Eating Well</c:v>
                </c:pt>
              </c:strCache>
            </c:strRef>
          </c:cat>
          <c:val>
            <c:numRef>
              <c:f>'Questionnaire Data'!$F$28:$F$30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Participation</a:t>
            </a:r>
            <a:r>
              <a:rPr lang="en-GB" baseline="0"/>
              <a:t> in Sport</a:t>
            </a:r>
            <a:endParaRPr lang="en-GB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'Questionnaire Data'!$AU$7:$AX$7</c:f>
              <c:strCache>
                <c:ptCount val="4"/>
                <c:pt idx="0">
                  <c:v>Daily</c:v>
                </c:pt>
                <c:pt idx="1">
                  <c:v>Every Odd Day</c:v>
                </c:pt>
                <c:pt idx="2">
                  <c:v>Weekly</c:v>
                </c:pt>
                <c:pt idx="3">
                  <c:v>Monthly</c:v>
                </c:pt>
              </c:strCache>
            </c:strRef>
          </c:cat>
          <c:val>
            <c:numRef>
              <c:f>'Questionnaire Data'!$AU$24:$AX$24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Weekly Exercise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'Questionnaire Data'!$AZ$7:$BD$7</c:f>
              <c:strCache>
                <c:ptCount val="5"/>
                <c:pt idx="0">
                  <c:v>30 Mins</c:v>
                </c:pt>
                <c:pt idx="1">
                  <c:v>1-2 Hours</c:v>
                </c:pt>
                <c:pt idx="2">
                  <c:v>3-4 Hours</c:v>
                </c:pt>
                <c:pt idx="3">
                  <c:v>5-6 Hours </c:v>
                </c:pt>
                <c:pt idx="4">
                  <c:v>7+ Hours</c:v>
                </c:pt>
              </c:strCache>
            </c:strRef>
          </c:cat>
          <c:val>
            <c:numRef>
              <c:f>'Questionnaire Data'!$AZ$24:$BD$24</c:f>
              <c:numCache>
                <c:formatCode>General</c:formatCode>
                <c:ptCount val="5"/>
                <c:pt idx="0">
                  <c:v>0</c:v>
                </c:pt>
                <c:pt idx="1">
                  <c:v>9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Challenges</a:t>
            </a:r>
            <a:r>
              <a:rPr lang="en-GB" baseline="0"/>
              <a:t> Voted 1</a:t>
            </a:r>
            <a:endParaRPr lang="en-GB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'Formula View'!$A$28:$A$30</c:f>
              <c:strCache>
                <c:ptCount val="3"/>
                <c:pt idx="0">
                  <c:v>Feeling Good</c:v>
                </c:pt>
                <c:pt idx="1">
                  <c:v>Getting Active</c:v>
                </c:pt>
                <c:pt idx="2">
                  <c:v>Eating Well</c:v>
                </c:pt>
              </c:strCache>
            </c:strRef>
          </c:cat>
          <c:val>
            <c:numRef>
              <c:f>'Formula View'!$F$28:$F$30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'Formula View'!$A$28</c:f>
              <c:strCache>
                <c:ptCount val="1"/>
                <c:pt idx="0">
                  <c:v>Feeling Good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'Formula View'!$B$26:$D$27</c:f>
              <c:strCache>
                <c:ptCount val="3"/>
                <c:pt idx="0">
                  <c:v>One</c:v>
                </c:pt>
                <c:pt idx="1">
                  <c:v>Two </c:v>
                </c:pt>
                <c:pt idx="2">
                  <c:v>Three</c:v>
                </c:pt>
              </c:strCache>
            </c:strRef>
          </c:cat>
          <c:val>
            <c:numRef>
              <c:f>'Formula View'!$B$28:$D$28</c:f>
              <c:numCache>
                <c:formatCode>General</c:formatCode>
                <c:ptCount val="3"/>
                <c:pt idx="0">
                  <c:v>7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'Formula View'!$A$29</c:f>
              <c:strCache>
                <c:ptCount val="1"/>
                <c:pt idx="0">
                  <c:v>Getting Active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'Formula View'!$B$29:$D$29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'Formula View'!$B$26</c:f>
              <c:strCache>
                <c:ptCount val="1"/>
                <c:pt idx="0">
                  <c:v>One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'Formula View'!$C$26:$D$26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'Formula View'!$A$30</c:f>
              <c:strCache>
                <c:ptCount val="1"/>
                <c:pt idx="0">
                  <c:v>Eating Well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'Formula View'!$B$30:$D$30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</c:ser>
        <c:ser>
          <c:idx val="1"/>
          <c:order val="1"/>
          <c:tx>
            <c:strRef>
              <c:f>'Formula View'!$B$26</c:f>
              <c:strCache>
                <c:ptCount val="1"/>
                <c:pt idx="0">
                  <c:v>One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'Formula View'!$C$26:$D$26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Participating with...</a:t>
            </a:r>
          </a:p>
          <a:p>
            <a:pPr>
              <a:defRPr/>
            </a:pPr>
            <a:endParaRPr lang="en-GB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'Formula View'!$K$7:$L$7</c:f>
              <c:strCache>
                <c:ptCount val="2"/>
                <c:pt idx="0">
                  <c:v>Alone</c:v>
                </c:pt>
                <c:pt idx="1">
                  <c:v>With Friends</c:v>
                </c:pt>
              </c:strCache>
            </c:strRef>
          </c:cat>
          <c:val>
            <c:numRef>
              <c:f>'Formula View'!$K$24:$L$24</c:f>
              <c:numCache>
                <c:formatCode>General</c:formatCode>
                <c:ptCount val="2"/>
                <c:pt idx="0">
                  <c:v>2</c:v>
                </c:pt>
                <c:pt idx="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Understanding</a:t>
            </a:r>
            <a:r>
              <a:rPr lang="en-GB" baseline="0"/>
              <a:t> Healthy Eating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'Formula View'!$N$7:$Q$7</c:f>
              <c:strCache>
                <c:ptCount val="4"/>
                <c:pt idx="0">
                  <c:v>Yes</c:v>
                </c:pt>
                <c:pt idx="1">
                  <c:v>Not Really</c:v>
                </c:pt>
                <c:pt idx="2">
                  <c:v>Kind Of</c:v>
                </c:pt>
                <c:pt idx="3">
                  <c:v>…What?</c:v>
                </c:pt>
              </c:strCache>
            </c:strRef>
          </c:cat>
          <c:val>
            <c:numRef>
              <c:f>'Formula View'!$N$24:$Q$24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Regular Sport</a:t>
            </a:r>
            <a:r>
              <a:rPr lang="en-GB" baseline="0"/>
              <a:t> Done</a:t>
            </a:r>
            <a:endParaRPr lang="en-GB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'Formula View'!$S$7:$V$7</c:f>
              <c:strCache>
                <c:ptCount val="4"/>
                <c:pt idx="0">
                  <c:v>General Sport</c:v>
                </c:pt>
                <c:pt idx="1">
                  <c:v>Gym Routine</c:v>
                </c:pt>
                <c:pt idx="2">
                  <c:v>Team/Club Sport</c:v>
                </c:pt>
                <c:pt idx="3">
                  <c:v>N/A</c:v>
                </c:pt>
              </c:strCache>
            </c:strRef>
          </c:cat>
          <c:val>
            <c:numRef>
              <c:f>'Formula View'!$S$24:$V$24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7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Healthy</a:t>
            </a:r>
            <a:r>
              <a:rPr lang="en-GB" baseline="0"/>
              <a:t> Lifestyle = Feeling Good</a:t>
            </a:r>
            <a:endParaRPr lang="en-GB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'Formula View'!$AD$7:$AF$7</c:f>
              <c:strCache>
                <c:ptCount val="3"/>
                <c:pt idx="0">
                  <c:v>Yes</c:v>
                </c:pt>
                <c:pt idx="1">
                  <c:v>Not Really</c:v>
                </c:pt>
                <c:pt idx="2">
                  <c:v>Definitely Not</c:v>
                </c:pt>
              </c:strCache>
            </c:strRef>
          </c:cat>
          <c:val>
            <c:numRef>
              <c:f>'Formula View'!$AD$24:$AF$24</c:f>
              <c:numCache>
                <c:formatCode>General</c:formatCode>
                <c:ptCount val="3"/>
                <c:pt idx="0">
                  <c:v>11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'Questionnaire Data'!$A$28</c:f>
              <c:strCache>
                <c:ptCount val="1"/>
                <c:pt idx="0">
                  <c:v>Feeling Good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'Questionnaire Data'!$B$28:$D$28</c:f>
              <c:numCache>
                <c:formatCode>General</c:formatCode>
                <c:ptCount val="3"/>
                <c:pt idx="0">
                  <c:v>7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Changing your Lifestyle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'Formula View'!$AH$7:$AK$7</c:f>
              <c:strCache>
                <c:ptCount val="4"/>
                <c:pt idx="0">
                  <c:v>Lose Weight</c:v>
                </c:pt>
                <c:pt idx="1">
                  <c:v>Gain Weight</c:v>
                </c:pt>
                <c:pt idx="2">
                  <c:v>Exercise More</c:v>
                </c:pt>
                <c:pt idx="3">
                  <c:v>Relax More</c:v>
                </c:pt>
              </c:strCache>
            </c:strRef>
          </c:cat>
          <c:val>
            <c:numRef>
              <c:f>'Formula View'!$AH$24:$AK$24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9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Participation</a:t>
            </a:r>
            <a:r>
              <a:rPr lang="en-GB" baseline="0"/>
              <a:t> in Sport</a:t>
            </a:r>
            <a:endParaRPr lang="en-GB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'Formula View'!$AM$7:$AP$7</c:f>
              <c:strCache>
                <c:ptCount val="4"/>
                <c:pt idx="0">
                  <c:v>Daily</c:v>
                </c:pt>
                <c:pt idx="1">
                  <c:v>Every Odd Day</c:v>
                </c:pt>
                <c:pt idx="2">
                  <c:v>Weekly</c:v>
                </c:pt>
                <c:pt idx="3">
                  <c:v>Monthly</c:v>
                </c:pt>
              </c:strCache>
            </c:strRef>
          </c:cat>
          <c:val>
            <c:numRef>
              <c:f>'Formula View'!$AM$24:$AP$24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Weekly Exercise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'Formula View'!$AR$7:$AV$7</c:f>
              <c:strCache>
                <c:ptCount val="5"/>
                <c:pt idx="0">
                  <c:v>30 Mins</c:v>
                </c:pt>
                <c:pt idx="1">
                  <c:v>1-2 Hours</c:v>
                </c:pt>
                <c:pt idx="2">
                  <c:v>3-4 Hours</c:v>
                </c:pt>
                <c:pt idx="3">
                  <c:v>5-6 Hours </c:v>
                </c:pt>
                <c:pt idx="4">
                  <c:v>7+ Hours</c:v>
                </c:pt>
              </c:strCache>
            </c:strRef>
          </c:cat>
          <c:val>
            <c:numRef>
              <c:f>'Formula View'!$AR$24:$AV$24</c:f>
              <c:numCache>
                <c:formatCode>General</c:formatCode>
                <c:ptCount val="5"/>
                <c:pt idx="0">
                  <c:v>0</c:v>
                </c:pt>
                <c:pt idx="1">
                  <c:v>9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'Questionnaire Data'!$A$29</c:f>
              <c:strCache>
                <c:ptCount val="1"/>
                <c:pt idx="0">
                  <c:v>Getting Active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'Questionnaire Data'!$B$29:$D$29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'Questionnaire Data'!$B$26</c:f>
              <c:strCache>
                <c:ptCount val="1"/>
                <c:pt idx="0">
                  <c:v>One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'Questionnaire Data'!$C$26:$D$26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'Questionnaire Data'!$A$30</c:f>
              <c:strCache>
                <c:ptCount val="1"/>
                <c:pt idx="0">
                  <c:v>Eating Well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'Questionnaire Data'!$B$30:$D$30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</c:ser>
        <c:ser>
          <c:idx val="1"/>
          <c:order val="1"/>
          <c:tx>
            <c:strRef>
              <c:f>'Questionnaire Data'!$B$26</c:f>
              <c:strCache>
                <c:ptCount val="1"/>
                <c:pt idx="0">
                  <c:v>One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'Questionnaire Data'!$C$26:$D$26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Participating with...</a:t>
            </a:r>
          </a:p>
          <a:p>
            <a:pPr>
              <a:defRPr/>
            </a:pPr>
            <a:endParaRPr lang="en-GB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'Questionnaire Data'!$K$7:$L$7</c:f>
              <c:strCache>
                <c:ptCount val="2"/>
                <c:pt idx="0">
                  <c:v>Alone</c:v>
                </c:pt>
                <c:pt idx="1">
                  <c:v>With Friends</c:v>
                </c:pt>
              </c:strCache>
            </c:strRef>
          </c:cat>
          <c:val>
            <c:numRef>
              <c:f>'Questionnaire Data'!$K$24:$L$24</c:f>
              <c:numCache>
                <c:formatCode>General</c:formatCode>
                <c:ptCount val="2"/>
                <c:pt idx="0">
                  <c:v>2</c:v>
                </c:pt>
                <c:pt idx="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Understanding</a:t>
            </a:r>
            <a:r>
              <a:rPr lang="en-GB" baseline="0"/>
              <a:t> Healthy Eating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'Questionnaire Data'!$N$7:$Q$7</c:f>
              <c:strCache>
                <c:ptCount val="4"/>
                <c:pt idx="0">
                  <c:v>Yes</c:v>
                </c:pt>
                <c:pt idx="1">
                  <c:v>Not Really</c:v>
                </c:pt>
                <c:pt idx="2">
                  <c:v>Kind Of</c:v>
                </c:pt>
                <c:pt idx="3">
                  <c:v>…What?</c:v>
                </c:pt>
              </c:strCache>
            </c:strRef>
          </c:cat>
          <c:val>
            <c:numRef>
              <c:f>'Questionnaire Data'!$N$24:$Q$24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Regular Sport</a:t>
            </a:r>
            <a:r>
              <a:rPr lang="en-GB" baseline="0"/>
              <a:t> Done</a:t>
            </a:r>
            <a:endParaRPr lang="en-GB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'Questionnaire Data'!$S$7:$V$7</c:f>
              <c:strCache>
                <c:ptCount val="4"/>
                <c:pt idx="0">
                  <c:v>General Sport</c:v>
                </c:pt>
                <c:pt idx="1">
                  <c:v>Gym Routine</c:v>
                </c:pt>
                <c:pt idx="2">
                  <c:v>Team/Club Sport</c:v>
                </c:pt>
                <c:pt idx="3">
                  <c:v>N/A</c:v>
                </c:pt>
              </c:strCache>
            </c:strRef>
          </c:cat>
          <c:val>
            <c:numRef>
              <c:f>'Questionnaire Data'!$S$24:$V$24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7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Healthy</a:t>
            </a:r>
            <a:r>
              <a:rPr lang="en-GB" baseline="0"/>
              <a:t> Lifestyle = Feeling Good</a:t>
            </a:r>
            <a:endParaRPr lang="en-GB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'Questionnaire Data'!$AL$7:$AN$7</c:f>
              <c:strCache>
                <c:ptCount val="3"/>
                <c:pt idx="0">
                  <c:v>Yes</c:v>
                </c:pt>
                <c:pt idx="1">
                  <c:v>Not Really</c:v>
                </c:pt>
                <c:pt idx="2">
                  <c:v>Definitely Not</c:v>
                </c:pt>
              </c:strCache>
            </c:strRef>
          </c:cat>
          <c:val>
            <c:numRef>
              <c:f>'Questionnaire Data'!$AL$24:$AN$24</c:f>
              <c:numCache>
                <c:formatCode>General</c:formatCode>
                <c:ptCount val="3"/>
                <c:pt idx="0">
                  <c:v>11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Changing your Lifestyle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'Questionnaire Data'!$AP$7:$AS$7</c:f>
              <c:strCache>
                <c:ptCount val="4"/>
                <c:pt idx="0">
                  <c:v>Lose Weight</c:v>
                </c:pt>
                <c:pt idx="1">
                  <c:v>Gain Weight</c:v>
                </c:pt>
                <c:pt idx="2">
                  <c:v>Exercise More</c:v>
                </c:pt>
                <c:pt idx="3">
                  <c:v>Relax More</c:v>
                </c:pt>
              </c:strCache>
            </c:strRef>
          </c:cat>
          <c:val>
            <c:numRef>
              <c:f>'Questionnaire Data'!$AP$24:$AS$24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9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13" Type="http://schemas.openxmlformats.org/officeDocument/2006/relationships/chart" Target="../charts/chart9.xm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12" Type="http://schemas.openxmlformats.org/officeDocument/2006/relationships/chart" Target="../charts/chart8.xml"/><Relationship Id="rId2" Type="http://schemas.openxmlformats.org/officeDocument/2006/relationships/image" Target="http://www.textually.org/tv/archives/2009/10/06/SecretOlympicRings.png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11" Type="http://schemas.openxmlformats.org/officeDocument/2006/relationships/chart" Target="../charts/chart7.xml"/><Relationship Id="rId5" Type="http://schemas.openxmlformats.org/officeDocument/2006/relationships/chart" Target="../charts/chart1.xml"/><Relationship Id="rId15" Type="http://schemas.openxmlformats.org/officeDocument/2006/relationships/chart" Target="../charts/chart11.xml"/><Relationship Id="rId10" Type="http://schemas.openxmlformats.org/officeDocument/2006/relationships/chart" Target="../charts/chart6.xml"/><Relationship Id="rId4" Type="http://schemas.openxmlformats.org/officeDocument/2006/relationships/image" Target="../media/image3.png"/><Relationship Id="rId9" Type="http://schemas.openxmlformats.org/officeDocument/2006/relationships/chart" Target="../charts/chart5.xml"/><Relationship Id="rId14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3" Type="http://schemas.openxmlformats.org/officeDocument/2006/relationships/image" Target="../media/image2.png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2" Type="http://schemas.openxmlformats.org/officeDocument/2006/relationships/image" Target="http://www.textually.org/tv/archives/2009/10/06/SecretOlympicRings.png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5" Type="http://schemas.openxmlformats.org/officeDocument/2006/relationships/chart" Target="../charts/chart22.xml"/><Relationship Id="rId10" Type="http://schemas.openxmlformats.org/officeDocument/2006/relationships/chart" Target="../charts/chart17.xml"/><Relationship Id="rId4" Type="http://schemas.openxmlformats.org/officeDocument/2006/relationships/image" Target="../media/image3.png"/><Relationship Id="rId9" Type="http://schemas.openxmlformats.org/officeDocument/2006/relationships/chart" Target="../charts/chart16.xml"/><Relationship Id="rId1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0</xdr:rowOff>
    </xdr:from>
    <xdr:to>
      <xdr:col>7</xdr:col>
      <xdr:colOff>549089</xdr:colOff>
      <xdr:row>4</xdr:row>
      <xdr:rowOff>28575</xdr:rowOff>
    </xdr:to>
    <xdr:grpSp>
      <xdr:nvGrpSpPr>
        <xdr:cNvPr id="6" name="Group 5"/>
        <xdr:cNvGrpSpPr/>
      </xdr:nvGrpSpPr>
      <xdr:grpSpPr>
        <a:xfrm>
          <a:off x="76202" y="0"/>
          <a:ext cx="8256173" cy="1334861"/>
          <a:chOff x="266700" y="1419225"/>
          <a:chExt cx="7086600" cy="1085850"/>
        </a:xfrm>
      </xdr:grpSpPr>
      <xdr:pic>
        <xdr:nvPicPr>
          <xdr:cNvPr id="2" name="il_fi" descr="http://www.textually.org/tv/archives/2009/10/06/SecretOlympicRings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r:link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6700" y="1495425"/>
            <a:ext cx="1714500" cy="800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" name="Picture 2" descr="Small Steps 4 Life 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2650" y="1419225"/>
            <a:ext cx="3143250" cy="533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l_fi" descr="http://www.textually.org/tv/archives/2009/10/06/SecretOlympicRings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r:link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38800" y="1495425"/>
            <a:ext cx="1714500" cy="800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" descr="Questionnaire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6900" y="1933575"/>
            <a:ext cx="388620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165288</xdr:colOff>
      <xdr:row>3</xdr:row>
      <xdr:rowOff>87406</xdr:rowOff>
    </xdr:from>
    <xdr:to>
      <xdr:col>4</xdr:col>
      <xdr:colOff>100854</xdr:colOff>
      <xdr:row>6</xdr:row>
      <xdr:rowOff>11206</xdr:rowOff>
    </xdr:to>
    <xdr:sp macro="" textlink="">
      <xdr:nvSpPr>
        <xdr:cNvPr id="7" name="TextBox 6"/>
        <xdr:cNvSpPr txBox="1"/>
      </xdr:nvSpPr>
      <xdr:spPr>
        <a:xfrm>
          <a:off x="3515847" y="950259"/>
          <a:ext cx="1011331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800">
              <a:latin typeface="London Olympics 2012" pitchFamily="2" charset="0"/>
            </a:rPr>
            <a:t>Data</a:t>
          </a:r>
        </a:p>
      </xdr:txBody>
    </xdr:sp>
    <xdr:clientData/>
  </xdr:twoCellAnchor>
  <xdr:twoCellAnchor>
    <xdr:from>
      <xdr:col>4</xdr:col>
      <xdr:colOff>155864</xdr:colOff>
      <xdr:row>42</xdr:row>
      <xdr:rowOff>5196</xdr:rowOff>
    </xdr:from>
    <xdr:to>
      <xdr:col>8</xdr:col>
      <xdr:colOff>329046</xdr:colOff>
      <xdr:row>52</xdr:row>
      <xdr:rowOff>150669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69271</xdr:colOff>
      <xdr:row>30</xdr:row>
      <xdr:rowOff>195696</xdr:rowOff>
    </xdr:from>
    <xdr:to>
      <xdr:col>3</xdr:col>
      <xdr:colOff>1056407</xdr:colOff>
      <xdr:row>41</xdr:row>
      <xdr:rowOff>81396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155865</xdr:colOff>
      <xdr:row>30</xdr:row>
      <xdr:rowOff>207819</xdr:rowOff>
    </xdr:from>
    <xdr:to>
      <xdr:col>8</xdr:col>
      <xdr:colOff>329047</xdr:colOff>
      <xdr:row>41</xdr:row>
      <xdr:rowOff>86591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69272</xdr:colOff>
      <xdr:row>42</xdr:row>
      <xdr:rowOff>0</xdr:rowOff>
    </xdr:from>
    <xdr:to>
      <xdr:col>3</xdr:col>
      <xdr:colOff>1056408</xdr:colOff>
      <xdr:row>52</xdr:row>
      <xdr:rowOff>145473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95251</xdr:colOff>
      <xdr:row>24</xdr:row>
      <xdr:rowOff>91166</xdr:rowOff>
    </xdr:from>
    <xdr:to>
      <xdr:col>12</xdr:col>
      <xdr:colOff>1129395</xdr:colOff>
      <xdr:row>31</xdr:row>
      <xdr:rowOff>176892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340179</xdr:colOff>
      <xdr:row>24</xdr:row>
      <xdr:rowOff>108856</xdr:rowOff>
    </xdr:from>
    <xdr:to>
      <xdr:col>16</xdr:col>
      <xdr:colOff>993322</xdr:colOff>
      <xdr:row>33</xdr:row>
      <xdr:rowOff>217714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81642</xdr:colOff>
      <xdr:row>24</xdr:row>
      <xdr:rowOff>77560</xdr:rowOff>
    </xdr:from>
    <xdr:to>
      <xdr:col>21</xdr:col>
      <xdr:colOff>1156606</xdr:colOff>
      <xdr:row>33</xdr:row>
      <xdr:rowOff>153760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37</xdr:col>
      <xdr:colOff>40823</xdr:colOff>
      <xdr:row>24</xdr:row>
      <xdr:rowOff>50345</xdr:rowOff>
    </xdr:from>
    <xdr:to>
      <xdr:col>39</xdr:col>
      <xdr:colOff>1347107</xdr:colOff>
      <xdr:row>31</xdr:row>
      <xdr:rowOff>258536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41</xdr:col>
      <xdr:colOff>40821</xdr:colOff>
      <xdr:row>24</xdr:row>
      <xdr:rowOff>36737</xdr:rowOff>
    </xdr:from>
    <xdr:to>
      <xdr:col>44</xdr:col>
      <xdr:colOff>1390197</xdr:colOff>
      <xdr:row>35</xdr:row>
      <xdr:rowOff>231321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46</xdr:col>
      <xdr:colOff>27213</xdr:colOff>
      <xdr:row>24</xdr:row>
      <xdr:rowOff>36738</xdr:rowOff>
    </xdr:from>
    <xdr:to>
      <xdr:col>49</xdr:col>
      <xdr:colOff>1399268</xdr:colOff>
      <xdr:row>35</xdr:row>
      <xdr:rowOff>244929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51</xdr:col>
      <xdr:colOff>27213</xdr:colOff>
      <xdr:row>24</xdr:row>
      <xdr:rowOff>63952</xdr:rowOff>
    </xdr:from>
    <xdr:to>
      <xdr:col>55</xdr:col>
      <xdr:colOff>1387928</xdr:colOff>
      <xdr:row>35</xdr:row>
      <xdr:rowOff>217714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0</xdr:rowOff>
    </xdr:from>
    <xdr:to>
      <xdr:col>7</xdr:col>
      <xdr:colOff>549089</xdr:colOff>
      <xdr:row>4</xdr:row>
      <xdr:rowOff>28575</xdr:rowOff>
    </xdr:to>
    <xdr:grpSp>
      <xdr:nvGrpSpPr>
        <xdr:cNvPr id="2" name="Group 1"/>
        <xdr:cNvGrpSpPr/>
      </xdr:nvGrpSpPr>
      <xdr:grpSpPr>
        <a:xfrm>
          <a:off x="152404" y="0"/>
          <a:ext cx="16497501" cy="1188893"/>
          <a:chOff x="266700" y="1419225"/>
          <a:chExt cx="7086600" cy="1085850"/>
        </a:xfrm>
      </xdr:grpSpPr>
      <xdr:pic>
        <xdr:nvPicPr>
          <xdr:cNvPr id="3" name="il_fi" descr="http://www.textually.org/tv/archives/2009/10/06/SecretOlympicRings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r:link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6700" y="1495425"/>
            <a:ext cx="1714500" cy="800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 descr="Small Steps 4 Life 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2650" y="1419225"/>
            <a:ext cx="3143250" cy="533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l_fi" descr="http://www.textually.org/tv/archives/2009/10/06/SecretOlympicRings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r:link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38800" y="1495425"/>
            <a:ext cx="1714500" cy="800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5" descr="Questionnaire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6900" y="1933575"/>
            <a:ext cx="388620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165288</xdr:colOff>
      <xdr:row>3</xdr:row>
      <xdr:rowOff>87406</xdr:rowOff>
    </xdr:from>
    <xdr:to>
      <xdr:col>4</xdr:col>
      <xdr:colOff>100854</xdr:colOff>
      <xdr:row>6</xdr:row>
      <xdr:rowOff>11206</xdr:rowOff>
    </xdr:to>
    <xdr:sp macro="" textlink="">
      <xdr:nvSpPr>
        <xdr:cNvPr id="7" name="TextBox 6"/>
        <xdr:cNvSpPr txBox="1"/>
      </xdr:nvSpPr>
      <xdr:spPr>
        <a:xfrm>
          <a:off x="3746688" y="1106581"/>
          <a:ext cx="1011891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800">
              <a:latin typeface="London Olympics 2012" pitchFamily="2" charset="0"/>
            </a:rPr>
            <a:t>Data</a:t>
          </a:r>
        </a:p>
      </xdr:txBody>
    </xdr:sp>
    <xdr:clientData/>
  </xdr:twoCellAnchor>
  <xdr:twoCellAnchor>
    <xdr:from>
      <xdr:col>4</xdr:col>
      <xdr:colOff>155864</xdr:colOff>
      <xdr:row>42</xdr:row>
      <xdr:rowOff>5196</xdr:rowOff>
    </xdr:from>
    <xdr:to>
      <xdr:col>8</xdr:col>
      <xdr:colOff>329046</xdr:colOff>
      <xdr:row>52</xdr:row>
      <xdr:rowOff>150669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69271</xdr:colOff>
      <xdr:row>30</xdr:row>
      <xdr:rowOff>195696</xdr:rowOff>
    </xdr:from>
    <xdr:to>
      <xdr:col>3</xdr:col>
      <xdr:colOff>1056407</xdr:colOff>
      <xdr:row>41</xdr:row>
      <xdr:rowOff>81396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155865</xdr:colOff>
      <xdr:row>30</xdr:row>
      <xdr:rowOff>207819</xdr:rowOff>
    </xdr:from>
    <xdr:to>
      <xdr:col>8</xdr:col>
      <xdr:colOff>329047</xdr:colOff>
      <xdr:row>41</xdr:row>
      <xdr:rowOff>86591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69272</xdr:colOff>
      <xdr:row>42</xdr:row>
      <xdr:rowOff>0</xdr:rowOff>
    </xdr:from>
    <xdr:to>
      <xdr:col>3</xdr:col>
      <xdr:colOff>1056408</xdr:colOff>
      <xdr:row>52</xdr:row>
      <xdr:rowOff>145473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95251</xdr:colOff>
      <xdr:row>24</xdr:row>
      <xdr:rowOff>91166</xdr:rowOff>
    </xdr:from>
    <xdr:to>
      <xdr:col>12</xdr:col>
      <xdr:colOff>1129395</xdr:colOff>
      <xdr:row>31</xdr:row>
      <xdr:rowOff>176892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340179</xdr:colOff>
      <xdr:row>24</xdr:row>
      <xdr:rowOff>108856</xdr:rowOff>
    </xdr:from>
    <xdr:to>
      <xdr:col>16</xdr:col>
      <xdr:colOff>993322</xdr:colOff>
      <xdr:row>33</xdr:row>
      <xdr:rowOff>217714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81642</xdr:colOff>
      <xdr:row>24</xdr:row>
      <xdr:rowOff>77560</xdr:rowOff>
    </xdr:from>
    <xdr:to>
      <xdr:col>21</xdr:col>
      <xdr:colOff>1156606</xdr:colOff>
      <xdr:row>33</xdr:row>
      <xdr:rowOff>153760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40823</xdr:colOff>
      <xdr:row>24</xdr:row>
      <xdr:rowOff>50345</xdr:rowOff>
    </xdr:from>
    <xdr:to>
      <xdr:col>31</xdr:col>
      <xdr:colOff>1347107</xdr:colOff>
      <xdr:row>31</xdr:row>
      <xdr:rowOff>258536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40821</xdr:colOff>
      <xdr:row>24</xdr:row>
      <xdr:rowOff>36737</xdr:rowOff>
    </xdr:from>
    <xdr:to>
      <xdr:col>36</xdr:col>
      <xdr:colOff>1390197</xdr:colOff>
      <xdr:row>35</xdr:row>
      <xdr:rowOff>231321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38</xdr:col>
      <xdr:colOff>27213</xdr:colOff>
      <xdr:row>24</xdr:row>
      <xdr:rowOff>36738</xdr:rowOff>
    </xdr:from>
    <xdr:to>
      <xdr:col>41</xdr:col>
      <xdr:colOff>1399268</xdr:colOff>
      <xdr:row>35</xdr:row>
      <xdr:rowOff>244929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43</xdr:col>
      <xdr:colOff>27213</xdr:colOff>
      <xdr:row>24</xdr:row>
      <xdr:rowOff>63952</xdr:rowOff>
    </xdr:from>
    <xdr:to>
      <xdr:col>47</xdr:col>
      <xdr:colOff>1387928</xdr:colOff>
      <xdr:row>35</xdr:row>
      <xdr:rowOff>217714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Participants" displayName="Participants" ref="A7:D22" headerRowDxfId="21" dataDxfId="20" totalsRowDxfId="19">
  <autoFilter ref="A7:D22"/>
  <tableColumns count="4">
    <tableColumn id="1" name="Participant" totalsRowLabel="Total" dataDxfId="18" totalsRowDxfId="17"/>
    <tableColumn id="2" name="Gender" dataDxfId="16" totalsRowDxfId="15"/>
    <tableColumn id="3" name="Age" dataDxfId="14" totalsRowDxfId="13"/>
    <tableColumn id="4" name="Year Group" totalsRowFunction="sum" dataDxfId="12" totalsRow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articipants3" displayName="Participants3" ref="A7:D22" headerRowDxfId="10" dataDxfId="9" totalsRowDxfId="8">
  <autoFilter ref="A7:D22"/>
  <tableColumns count="4">
    <tableColumn id="1" name="Participant" totalsRowLabel="Total" dataDxfId="7" totalsRowDxfId="6"/>
    <tableColumn id="2" name="Gender" dataDxfId="5" totalsRowDxfId="4"/>
    <tableColumn id="3" name="Age" dataDxfId="3" totalsRowDxfId="2"/>
    <tableColumn id="4" name="Year Group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9"/>
  <sheetViews>
    <sheetView tabSelected="1" topLeftCell="AS19" zoomScale="70" zoomScaleNormal="70" workbookViewId="0">
      <selection activeCell="AT30" sqref="AT30"/>
    </sheetView>
  </sheetViews>
  <sheetFormatPr defaultRowHeight="21" x14ac:dyDescent="0.4"/>
  <cols>
    <col min="1" max="1" width="25.7109375" style="3" customWidth="1"/>
    <col min="2" max="2" width="17.85546875" style="3" bestFit="1" customWidth="1"/>
    <col min="3" max="3" width="10.140625" style="3" customWidth="1"/>
    <col min="4" max="4" width="16.140625" style="3" customWidth="1"/>
    <col min="5" max="5" width="9.140625" style="3"/>
    <col min="6" max="7" width="18.85546875" style="3" customWidth="1"/>
    <col min="8" max="8" width="19.42578125" style="3" customWidth="1"/>
    <col min="9" max="10" width="18.85546875" style="3" customWidth="1"/>
    <col min="11" max="12" width="18.85546875" style="11" customWidth="1"/>
    <col min="13" max="18" width="18.85546875" style="3" customWidth="1"/>
    <col min="19" max="19" width="20.85546875" style="3" customWidth="1"/>
    <col min="20" max="20" width="18.85546875" style="3" customWidth="1"/>
    <col min="21" max="21" width="24.42578125" style="3" customWidth="1"/>
    <col min="22" max="23" width="18.85546875" style="3" customWidth="1"/>
    <col min="24" max="24" width="58.28515625" style="3" customWidth="1"/>
    <col min="25" max="29" width="21.140625" style="3" customWidth="1"/>
    <col min="30" max="30" width="24.85546875" style="3" customWidth="1"/>
    <col min="31" max="31" width="21.140625" style="3" customWidth="1"/>
    <col min="32" max="32" width="21.42578125" style="3" customWidth="1"/>
    <col min="33" max="39" width="18.85546875" style="3" customWidth="1"/>
    <col min="40" max="40" width="20.7109375" style="3" customWidth="1"/>
    <col min="41" max="41" width="18.85546875" style="3" customWidth="1"/>
    <col min="42" max="79" width="21.7109375" style="3" customWidth="1"/>
    <col min="80" max="16384" width="9.140625" style="3"/>
  </cols>
  <sheetData>
    <row r="1" spans="1:97" ht="38.25" x14ac:dyDescent="0.7">
      <c r="A1" s="1"/>
    </row>
    <row r="7" spans="1:97" ht="23.25" x14ac:dyDescent="0.45">
      <c r="A7" s="2" t="s">
        <v>0</v>
      </c>
      <c r="B7" s="2" t="s">
        <v>17</v>
      </c>
      <c r="C7" s="2" t="s">
        <v>16</v>
      </c>
      <c r="D7" s="2" t="s">
        <v>20</v>
      </c>
      <c r="E7" s="5"/>
      <c r="F7" s="4" t="s">
        <v>21</v>
      </c>
      <c r="G7" s="10" t="s">
        <v>22</v>
      </c>
      <c r="H7" s="10" t="s">
        <v>23</v>
      </c>
      <c r="I7" s="10" t="s">
        <v>24</v>
      </c>
      <c r="J7" s="4" t="s">
        <v>25</v>
      </c>
      <c r="K7" s="10" t="s">
        <v>26</v>
      </c>
      <c r="L7" s="10" t="s">
        <v>27</v>
      </c>
      <c r="M7" s="12" t="s">
        <v>29</v>
      </c>
      <c r="N7" s="6" t="s">
        <v>30</v>
      </c>
      <c r="O7" s="6" t="s">
        <v>31</v>
      </c>
      <c r="P7" s="6" t="s">
        <v>32</v>
      </c>
      <c r="Q7" s="6" t="s">
        <v>33</v>
      </c>
      <c r="R7" s="4" t="s">
        <v>34</v>
      </c>
      <c r="S7" s="6" t="s">
        <v>35</v>
      </c>
      <c r="T7" s="6" t="s">
        <v>36</v>
      </c>
      <c r="U7" s="6" t="s">
        <v>37</v>
      </c>
      <c r="V7" s="6" t="s">
        <v>38</v>
      </c>
      <c r="W7" s="4" t="s">
        <v>39</v>
      </c>
      <c r="X7" s="6"/>
      <c r="Y7" s="4" t="s">
        <v>53</v>
      </c>
      <c r="Z7" s="6" t="s">
        <v>92</v>
      </c>
      <c r="AA7" s="6" t="s">
        <v>93</v>
      </c>
      <c r="AB7" s="6" t="s">
        <v>94</v>
      </c>
      <c r="AC7" s="6" t="s">
        <v>95</v>
      </c>
      <c r="AD7" s="6" t="s">
        <v>96</v>
      </c>
      <c r="AE7" s="6" t="s">
        <v>97</v>
      </c>
      <c r="AF7" s="6" t="s">
        <v>98</v>
      </c>
      <c r="AG7" s="4" t="s">
        <v>65</v>
      </c>
      <c r="AH7" s="5"/>
      <c r="AI7" s="5"/>
      <c r="AJ7" s="5"/>
      <c r="AK7" s="4" t="s">
        <v>67</v>
      </c>
      <c r="AL7" s="6" t="s">
        <v>30</v>
      </c>
      <c r="AM7" s="6" t="s">
        <v>31</v>
      </c>
      <c r="AN7" s="6" t="s">
        <v>66</v>
      </c>
      <c r="AO7" s="4" t="s">
        <v>72</v>
      </c>
      <c r="AP7" s="6" t="s">
        <v>68</v>
      </c>
      <c r="AQ7" s="6" t="s">
        <v>69</v>
      </c>
      <c r="AR7" s="6" t="s">
        <v>70</v>
      </c>
      <c r="AS7" s="6" t="s">
        <v>71</v>
      </c>
      <c r="AT7" s="4" t="s">
        <v>77</v>
      </c>
      <c r="AU7" s="6" t="s">
        <v>73</v>
      </c>
      <c r="AV7" s="6" t="s">
        <v>74</v>
      </c>
      <c r="AW7" s="6" t="s">
        <v>75</v>
      </c>
      <c r="AX7" s="6" t="s">
        <v>76</v>
      </c>
      <c r="AY7" s="4" t="s">
        <v>91</v>
      </c>
      <c r="AZ7" s="6" t="s">
        <v>78</v>
      </c>
      <c r="BA7" s="6" t="s">
        <v>79</v>
      </c>
      <c r="BB7" s="6" t="s">
        <v>80</v>
      </c>
      <c r="BC7" s="6" t="s">
        <v>81</v>
      </c>
      <c r="BD7" s="6" t="s">
        <v>82</v>
      </c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</row>
    <row r="8" spans="1:97" x14ac:dyDescent="0.4">
      <c r="A8" s="3" t="s">
        <v>1</v>
      </c>
      <c r="B8" s="2" t="s">
        <v>18</v>
      </c>
      <c r="C8" s="2">
        <v>14</v>
      </c>
      <c r="D8" s="2">
        <v>9</v>
      </c>
      <c r="E8" s="5"/>
      <c r="F8" s="5"/>
      <c r="G8" s="11">
        <v>1</v>
      </c>
      <c r="H8" s="11">
        <v>3</v>
      </c>
      <c r="I8" s="11">
        <v>2</v>
      </c>
      <c r="J8" s="5"/>
      <c r="L8" s="11" t="s">
        <v>28</v>
      </c>
      <c r="M8" s="5"/>
      <c r="N8" s="11" t="s">
        <v>28</v>
      </c>
      <c r="O8" s="5"/>
      <c r="P8" s="5"/>
      <c r="Q8" s="5"/>
      <c r="R8" s="5"/>
      <c r="S8" s="18" t="s">
        <v>28</v>
      </c>
      <c r="T8" s="19"/>
      <c r="U8" s="19"/>
      <c r="V8" s="19"/>
      <c r="W8" s="19"/>
      <c r="X8" s="19" t="s">
        <v>40</v>
      </c>
      <c r="Y8" s="19"/>
      <c r="Z8" s="19">
        <v>3</v>
      </c>
      <c r="AA8" s="19">
        <v>5</v>
      </c>
      <c r="AB8" s="19">
        <v>1</v>
      </c>
      <c r="AC8" s="19">
        <v>2</v>
      </c>
      <c r="AD8" s="19">
        <v>4</v>
      </c>
      <c r="AE8" s="19">
        <v>7</v>
      </c>
      <c r="AF8" s="19">
        <v>6</v>
      </c>
      <c r="AG8" s="19"/>
      <c r="AH8" s="19" t="s">
        <v>54</v>
      </c>
      <c r="AI8" s="19"/>
      <c r="AJ8" s="19"/>
      <c r="AK8" s="19"/>
      <c r="AL8" s="18" t="s">
        <v>28</v>
      </c>
      <c r="AM8" s="18"/>
      <c r="AN8" s="18"/>
      <c r="AO8" s="19"/>
      <c r="AP8" s="18"/>
      <c r="AQ8" s="18"/>
      <c r="AR8" s="18"/>
      <c r="AS8" s="18" t="s">
        <v>28</v>
      </c>
      <c r="AT8" s="19"/>
      <c r="AU8" s="19"/>
      <c r="AV8" s="19"/>
      <c r="AW8" s="18" t="s">
        <v>28</v>
      </c>
      <c r="AX8" s="19"/>
      <c r="AY8" s="19"/>
      <c r="AZ8" s="19"/>
      <c r="BA8" s="19" t="s">
        <v>28</v>
      </c>
      <c r="BB8" s="19"/>
      <c r="BC8" s="19"/>
      <c r="BD8" s="19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</row>
    <row r="9" spans="1:97" x14ac:dyDescent="0.4">
      <c r="A9" s="3" t="s">
        <v>2</v>
      </c>
      <c r="B9" s="2" t="s">
        <v>19</v>
      </c>
      <c r="C9" s="2">
        <v>13</v>
      </c>
      <c r="D9" s="2">
        <v>9</v>
      </c>
      <c r="E9" s="5"/>
      <c r="F9" s="5"/>
      <c r="G9" s="11">
        <v>1</v>
      </c>
      <c r="H9" s="11">
        <v>3</v>
      </c>
      <c r="I9" s="11">
        <v>2</v>
      </c>
      <c r="J9" s="5"/>
      <c r="K9" s="11" t="s">
        <v>28</v>
      </c>
      <c r="M9" s="5"/>
      <c r="N9" s="11" t="s">
        <v>28</v>
      </c>
      <c r="O9" s="5"/>
      <c r="P9" s="5"/>
      <c r="Q9" s="5"/>
      <c r="R9" s="5"/>
      <c r="S9" s="19"/>
      <c r="T9" s="19"/>
      <c r="U9" s="18" t="s">
        <v>28</v>
      </c>
      <c r="V9" s="19"/>
      <c r="W9" s="19"/>
      <c r="X9" s="19"/>
      <c r="Y9" s="19"/>
      <c r="Z9" s="19">
        <v>3</v>
      </c>
      <c r="AA9" s="19">
        <v>5</v>
      </c>
      <c r="AB9" s="19">
        <v>1</v>
      </c>
      <c r="AC9" s="19">
        <v>2</v>
      </c>
      <c r="AD9" s="19">
        <v>4</v>
      </c>
      <c r="AE9" s="19">
        <v>7</v>
      </c>
      <c r="AF9" s="19">
        <v>6</v>
      </c>
      <c r="AG9" s="19"/>
      <c r="AH9" s="19" t="s">
        <v>57</v>
      </c>
      <c r="AI9" s="19"/>
      <c r="AJ9" s="19"/>
      <c r="AK9" s="19"/>
      <c r="AL9" s="18" t="s">
        <v>28</v>
      </c>
      <c r="AM9" s="18"/>
      <c r="AN9" s="18"/>
      <c r="AO9" s="19"/>
      <c r="AP9" s="18"/>
      <c r="AQ9" s="18" t="s">
        <v>28</v>
      </c>
      <c r="AR9" s="18"/>
      <c r="AS9" s="18"/>
      <c r="AT9" s="19"/>
      <c r="AU9" s="19"/>
      <c r="AV9" s="19"/>
      <c r="AW9" s="18" t="s">
        <v>28</v>
      </c>
      <c r="AX9" s="19"/>
      <c r="AY9" s="19"/>
      <c r="AZ9" s="19"/>
      <c r="BA9" s="19"/>
      <c r="BB9" s="19"/>
      <c r="BC9" s="19" t="s">
        <v>28</v>
      </c>
      <c r="BD9" s="19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</row>
    <row r="10" spans="1:97" x14ac:dyDescent="0.4">
      <c r="A10" s="3" t="s">
        <v>3</v>
      </c>
      <c r="B10" s="2" t="s">
        <v>18</v>
      </c>
      <c r="C10" s="2">
        <v>14</v>
      </c>
      <c r="D10" s="2">
        <v>9</v>
      </c>
      <c r="E10" s="5"/>
      <c r="F10" s="5"/>
      <c r="G10" s="11">
        <v>3</v>
      </c>
      <c r="H10" s="11">
        <v>2</v>
      </c>
      <c r="I10" s="11">
        <v>1</v>
      </c>
      <c r="J10" s="5"/>
      <c r="L10" s="11" t="s">
        <v>28</v>
      </c>
      <c r="M10" s="5"/>
      <c r="N10" s="11" t="s">
        <v>28</v>
      </c>
      <c r="O10" s="5"/>
      <c r="P10" s="5"/>
      <c r="Q10" s="5"/>
      <c r="R10" s="5"/>
      <c r="S10" s="19"/>
      <c r="T10" s="19"/>
      <c r="U10" s="19"/>
      <c r="V10" s="18" t="s">
        <v>28</v>
      </c>
      <c r="W10" s="19"/>
      <c r="X10" s="19" t="s">
        <v>41</v>
      </c>
      <c r="Y10" s="19"/>
      <c r="Z10" s="19">
        <v>3</v>
      </c>
      <c r="AA10" s="19">
        <v>5</v>
      </c>
      <c r="AB10" s="19">
        <v>1</v>
      </c>
      <c r="AC10" s="19">
        <v>2</v>
      </c>
      <c r="AD10" s="19">
        <v>4</v>
      </c>
      <c r="AE10" s="19">
        <v>7</v>
      </c>
      <c r="AF10" s="19">
        <v>6</v>
      </c>
      <c r="AG10" s="19"/>
      <c r="AH10" s="19" t="s">
        <v>60</v>
      </c>
      <c r="AI10" s="19"/>
      <c r="AJ10" s="19"/>
      <c r="AK10" s="19"/>
      <c r="AL10" s="18" t="s">
        <v>28</v>
      </c>
      <c r="AM10" s="18"/>
      <c r="AN10" s="18"/>
      <c r="AO10" s="19"/>
      <c r="AP10" s="18"/>
      <c r="AQ10" s="18"/>
      <c r="AR10" s="18" t="s">
        <v>28</v>
      </c>
      <c r="AS10" s="18"/>
      <c r="AT10" s="19"/>
      <c r="AU10" s="19"/>
      <c r="AV10" s="19"/>
      <c r="AW10" s="18" t="s">
        <v>28</v>
      </c>
      <c r="AX10" s="19"/>
      <c r="AY10" s="19"/>
      <c r="AZ10" s="19"/>
      <c r="BA10" s="19" t="s">
        <v>28</v>
      </c>
      <c r="BB10" s="19"/>
      <c r="BC10" s="19"/>
      <c r="BD10" s="19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</row>
    <row r="11" spans="1:97" x14ac:dyDescent="0.4">
      <c r="A11" s="3" t="s">
        <v>4</v>
      </c>
      <c r="B11" s="2" t="s">
        <v>19</v>
      </c>
      <c r="C11" s="2">
        <v>14</v>
      </c>
      <c r="D11" s="2">
        <v>9</v>
      </c>
      <c r="E11" s="5"/>
      <c r="F11" s="5"/>
      <c r="G11" s="11">
        <v>3</v>
      </c>
      <c r="H11" s="11">
        <v>1</v>
      </c>
      <c r="I11" s="11">
        <v>2</v>
      </c>
      <c r="J11" s="5"/>
      <c r="L11" s="11" t="s">
        <v>28</v>
      </c>
      <c r="M11" s="5"/>
      <c r="N11" s="11" t="s">
        <v>28</v>
      </c>
      <c r="O11" s="5"/>
      <c r="P11" s="5"/>
      <c r="Q11" s="5"/>
      <c r="R11" s="5"/>
      <c r="S11" s="18" t="s">
        <v>28</v>
      </c>
      <c r="T11" s="19"/>
      <c r="U11" s="18" t="s">
        <v>28</v>
      </c>
      <c r="V11" s="19"/>
      <c r="W11" s="19"/>
      <c r="X11" s="19" t="s">
        <v>42</v>
      </c>
      <c r="Y11" s="19"/>
      <c r="Z11" s="19">
        <v>3</v>
      </c>
      <c r="AA11" s="19">
        <v>5</v>
      </c>
      <c r="AB11" s="19">
        <v>1</v>
      </c>
      <c r="AC11" s="19">
        <v>2</v>
      </c>
      <c r="AD11" s="19">
        <v>4</v>
      </c>
      <c r="AE11" s="19">
        <v>7</v>
      </c>
      <c r="AF11" s="19">
        <v>6</v>
      </c>
      <c r="AG11" s="19"/>
      <c r="AH11" s="19" t="s">
        <v>61</v>
      </c>
      <c r="AI11" s="19"/>
      <c r="AJ11" s="19"/>
      <c r="AK11" s="19"/>
      <c r="AL11" s="18"/>
      <c r="AM11" s="18" t="s">
        <v>28</v>
      </c>
      <c r="AN11" s="18"/>
      <c r="AO11" s="19"/>
      <c r="AP11" s="18" t="s">
        <v>28</v>
      </c>
      <c r="AQ11" s="18"/>
      <c r="AR11" s="18" t="s">
        <v>28</v>
      </c>
      <c r="AS11" s="18"/>
      <c r="AT11" s="19"/>
      <c r="AU11" s="19"/>
      <c r="AV11" s="18" t="s">
        <v>28</v>
      </c>
      <c r="AW11" s="19"/>
      <c r="AX11" s="19"/>
      <c r="AY11" s="19"/>
      <c r="AZ11" s="19"/>
      <c r="BA11" s="19"/>
      <c r="BB11" s="19" t="s">
        <v>28</v>
      </c>
      <c r="BC11" s="19"/>
      <c r="BD11" s="19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</row>
    <row r="12" spans="1:97" x14ac:dyDescent="0.4">
      <c r="A12" s="3" t="s">
        <v>5</v>
      </c>
      <c r="B12" s="2" t="s">
        <v>19</v>
      </c>
      <c r="C12" s="2">
        <v>14</v>
      </c>
      <c r="D12" s="2">
        <v>9</v>
      </c>
      <c r="E12" s="5"/>
      <c r="F12" s="5"/>
      <c r="G12" s="11">
        <v>2</v>
      </c>
      <c r="H12" s="11">
        <v>1</v>
      </c>
      <c r="I12" s="11">
        <v>3</v>
      </c>
      <c r="J12" s="5"/>
      <c r="L12" s="11" t="s">
        <v>28</v>
      </c>
      <c r="M12" s="5"/>
      <c r="N12" s="11" t="s">
        <v>28</v>
      </c>
      <c r="O12" s="5"/>
      <c r="P12" s="5"/>
      <c r="Q12" s="5"/>
      <c r="R12" s="5"/>
      <c r="S12" s="19"/>
      <c r="T12" s="19"/>
      <c r="U12" s="18" t="s">
        <v>28</v>
      </c>
      <c r="V12" s="19"/>
      <c r="W12" s="19"/>
      <c r="X12" s="19" t="s">
        <v>43</v>
      </c>
      <c r="Y12" s="19"/>
      <c r="Z12" s="19">
        <v>3</v>
      </c>
      <c r="AA12" s="19">
        <v>5</v>
      </c>
      <c r="AB12" s="19">
        <v>1</v>
      </c>
      <c r="AC12" s="19">
        <v>2</v>
      </c>
      <c r="AD12" s="19">
        <v>4</v>
      </c>
      <c r="AE12" s="19">
        <v>7</v>
      </c>
      <c r="AF12" s="19">
        <v>6</v>
      </c>
      <c r="AG12" s="19"/>
      <c r="AH12" s="19" t="s">
        <v>64</v>
      </c>
      <c r="AI12" s="19"/>
      <c r="AJ12" s="19"/>
      <c r="AK12" s="19"/>
      <c r="AL12" s="18"/>
      <c r="AM12" s="18" t="s">
        <v>28</v>
      </c>
      <c r="AN12" s="18"/>
      <c r="AO12" s="19"/>
      <c r="AP12" s="18"/>
      <c r="AQ12" s="18"/>
      <c r="AR12" s="18" t="s">
        <v>28</v>
      </c>
      <c r="AS12" s="18"/>
      <c r="AT12" s="19"/>
      <c r="AU12" s="18" t="s">
        <v>28</v>
      </c>
      <c r="AV12" s="19"/>
      <c r="AW12" s="19"/>
      <c r="AX12" s="19"/>
      <c r="AY12" s="19"/>
      <c r="AZ12" s="19"/>
      <c r="BA12" s="19" t="s">
        <v>28</v>
      </c>
      <c r="BB12" s="19"/>
      <c r="BC12" s="19"/>
      <c r="BD12" s="19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</row>
    <row r="13" spans="1:97" x14ac:dyDescent="0.4">
      <c r="A13" s="3" t="s">
        <v>6</v>
      </c>
      <c r="B13" s="2" t="s">
        <v>18</v>
      </c>
      <c r="C13" s="2">
        <v>13</v>
      </c>
      <c r="D13" s="2">
        <v>9</v>
      </c>
      <c r="E13" s="5"/>
      <c r="F13" s="5"/>
      <c r="G13" s="11">
        <v>2</v>
      </c>
      <c r="H13" s="11">
        <v>1</v>
      </c>
      <c r="I13" s="11">
        <v>3</v>
      </c>
      <c r="J13" s="5"/>
      <c r="L13" s="11" t="s">
        <v>28</v>
      </c>
      <c r="M13" s="5"/>
      <c r="N13" s="11" t="s">
        <v>28</v>
      </c>
      <c r="O13" s="5"/>
      <c r="P13" s="5"/>
      <c r="Q13" s="5"/>
      <c r="R13" s="5"/>
      <c r="S13" s="19"/>
      <c r="T13" s="18" t="s">
        <v>28</v>
      </c>
      <c r="U13" s="18"/>
      <c r="V13" s="19"/>
      <c r="W13" s="19"/>
      <c r="X13" s="19" t="s">
        <v>44</v>
      </c>
      <c r="Y13" s="19"/>
      <c r="Z13" s="19">
        <v>3</v>
      </c>
      <c r="AA13" s="19">
        <v>5</v>
      </c>
      <c r="AB13" s="19">
        <v>1</v>
      </c>
      <c r="AC13" s="19">
        <v>2</v>
      </c>
      <c r="AD13" s="19">
        <v>4</v>
      </c>
      <c r="AE13" s="19">
        <v>7</v>
      </c>
      <c r="AF13" s="19">
        <v>6</v>
      </c>
      <c r="AG13" s="19"/>
      <c r="AH13" s="19" t="s">
        <v>63</v>
      </c>
      <c r="AI13" s="19"/>
      <c r="AJ13" s="19"/>
      <c r="AK13" s="19"/>
      <c r="AL13" s="18" t="s">
        <v>28</v>
      </c>
      <c r="AM13" s="18"/>
      <c r="AN13" s="18"/>
      <c r="AO13" s="19"/>
      <c r="AP13" s="18" t="s">
        <v>28</v>
      </c>
      <c r="AQ13" s="18"/>
      <c r="AR13" s="18"/>
      <c r="AS13" s="18"/>
      <c r="AT13" s="19"/>
      <c r="AU13" s="18" t="s">
        <v>28</v>
      </c>
      <c r="AV13" s="19"/>
      <c r="AW13" s="19"/>
      <c r="AX13" s="19"/>
      <c r="AY13" s="19"/>
      <c r="AZ13" s="19"/>
      <c r="BA13" s="19" t="s">
        <v>28</v>
      </c>
      <c r="BB13" s="19"/>
      <c r="BC13" s="19"/>
      <c r="BD13" s="19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</row>
    <row r="14" spans="1:97" x14ac:dyDescent="0.4">
      <c r="A14" s="3" t="s">
        <v>7</v>
      </c>
      <c r="B14" s="2" t="s">
        <v>19</v>
      </c>
      <c r="C14" s="2">
        <v>14</v>
      </c>
      <c r="D14" s="2">
        <v>9</v>
      </c>
      <c r="E14" s="5"/>
      <c r="F14" s="5"/>
      <c r="G14" s="11">
        <v>3</v>
      </c>
      <c r="H14" s="11">
        <v>1</v>
      </c>
      <c r="I14" s="11">
        <v>2</v>
      </c>
      <c r="J14" s="5"/>
      <c r="L14" s="11" t="s">
        <v>28</v>
      </c>
      <c r="M14" s="5"/>
      <c r="N14" s="5"/>
      <c r="O14" s="5"/>
      <c r="P14" s="11" t="s">
        <v>28</v>
      </c>
      <c r="Q14" s="5"/>
      <c r="R14" s="5"/>
      <c r="S14" s="19"/>
      <c r="T14" s="19"/>
      <c r="U14" s="18" t="s">
        <v>28</v>
      </c>
      <c r="V14" s="18" t="s">
        <v>28</v>
      </c>
      <c r="W14" s="19"/>
      <c r="X14" s="19" t="s">
        <v>45</v>
      </c>
      <c r="Y14" s="19"/>
      <c r="Z14" s="19">
        <v>3</v>
      </c>
      <c r="AA14" s="19">
        <v>5</v>
      </c>
      <c r="AB14" s="19">
        <v>1</v>
      </c>
      <c r="AC14" s="19">
        <v>2</v>
      </c>
      <c r="AD14" s="19">
        <v>4</v>
      </c>
      <c r="AE14" s="19">
        <v>7</v>
      </c>
      <c r="AF14" s="19">
        <v>6</v>
      </c>
      <c r="AG14" s="19"/>
      <c r="AH14" s="19" t="s">
        <v>62</v>
      </c>
      <c r="AI14" s="19"/>
      <c r="AJ14" s="19"/>
      <c r="AK14" s="19"/>
      <c r="AL14" s="18" t="s">
        <v>28</v>
      </c>
      <c r="AM14" s="18"/>
      <c r="AN14" s="18"/>
      <c r="AO14" s="19"/>
      <c r="AP14" s="18"/>
      <c r="AQ14" s="18"/>
      <c r="AR14" s="18" t="s">
        <v>28</v>
      </c>
      <c r="AS14" s="18" t="s">
        <v>28</v>
      </c>
      <c r="AT14" s="19"/>
      <c r="AU14" s="19"/>
      <c r="AV14" s="19"/>
      <c r="AW14" s="18" t="s">
        <v>28</v>
      </c>
      <c r="AX14" s="19"/>
      <c r="AY14" s="19"/>
      <c r="AZ14" s="19"/>
      <c r="BA14" s="19" t="s">
        <v>28</v>
      </c>
      <c r="BB14" s="19"/>
      <c r="BC14" s="19"/>
      <c r="BD14" s="19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</row>
    <row r="15" spans="1:97" x14ac:dyDescent="0.4">
      <c r="A15" s="3" t="s">
        <v>8</v>
      </c>
      <c r="B15" s="2" t="s">
        <v>19</v>
      </c>
      <c r="C15" s="2">
        <v>13</v>
      </c>
      <c r="D15" s="2">
        <v>9</v>
      </c>
      <c r="E15" s="5"/>
      <c r="F15" s="5"/>
      <c r="G15" s="11">
        <v>1</v>
      </c>
      <c r="H15" s="11">
        <v>2</v>
      </c>
      <c r="I15" s="11">
        <v>3</v>
      </c>
      <c r="J15" s="5"/>
      <c r="L15" s="11" t="s">
        <v>28</v>
      </c>
      <c r="M15" s="5"/>
      <c r="N15" s="11" t="s">
        <v>28</v>
      </c>
      <c r="O15" s="5"/>
      <c r="P15" s="5"/>
      <c r="Q15" s="5"/>
      <c r="R15" s="5"/>
      <c r="S15" s="19"/>
      <c r="T15" s="19"/>
      <c r="U15" s="19"/>
      <c r="V15" s="18" t="s">
        <v>28</v>
      </c>
      <c r="W15" s="19"/>
      <c r="X15" s="19" t="s">
        <v>46</v>
      </c>
      <c r="Y15" s="19"/>
      <c r="Z15" s="19">
        <v>3</v>
      </c>
      <c r="AA15" s="19">
        <v>5</v>
      </c>
      <c r="AB15" s="19">
        <v>1</v>
      </c>
      <c r="AC15" s="19">
        <v>2</v>
      </c>
      <c r="AD15" s="19">
        <v>4</v>
      </c>
      <c r="AE15" s="19">
        <v>7</v>
      </c>
      <c r="AF15" s="19">
        <v>6</v>
      </c>
      <c r="AG15" s="19"/>
      <c r="AH15" s="19" t="s">
        <v>62</v>
      </c>
      <c r="AI15" s="19"/>
      <c r="AJ15" s="19"/>
      <c r="AK15" s="19"/>
      <c r="AL15" s="18"/>
      <c r="AM15" s="18"/>
      <c r="AN15" s="18" t="s">
        <v>28</v>
      </c>
      <c r="AO15" s="19"/>
      <c r="AP15" s="18"/>
      <c r="AQ15" s="18"/>
      <c r="AR15" s="18"/>
      <c r="AS15" s="18" t="s">
        <v>28</v>
      </c>
      <c r="AT15" s="19"/>
      <c r="AU15" s="19"/>
      <c r="AV15" s="19"/>
      <c r="AW15" s="18" t="s">
        <v>28</v>
      </c>
      <c r="AX15" s="19"/>
      <c r="AY15" s="19"/>
      <c r="AZ15" s="19"/>
      <c r="BA15" s="19" t="s">
        <v>28</v>
      </c>
      <c r="BB15" s="19"/>
      <c r="BC15" s="19"/>
      <c r="BD15" s="19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</row>
    <row r="16" spans="1:97" x14ac:dyDescent="0.4">
      <c r="A16" s="3" t="s">
        <v>9</v>
      </c>
      <c r="B16" s="2" t="s">
        <v>19</v>
      </c>
      <c r="C16" s="2">
        <v>14</v>
      </c>
      <c r="D16" s="2">
        <v>9</v>
      </c>
      <c r="E16" s="5"/>
      <c r="F16" s="5"/>
      <c r="G16" s="11">
        <v>2</v>
      </c>
      <c r="H16" s="11">
        <v>1</v>
      </c>
      <c r="I16" s="11">
        <v>3</v>
      </c>
      <c r="J16" s="5"/>
      <c r="L16" s="11" t="s">
        <v>28</v>
      </c>
      <c r="M16" s="5"/>
      <c r="N16" s="11" t="s">
        <v>28</v>
      </c>
      <c r="O16" s="5"/>
      <c r="P16" s="5"/>
      <c r="Q16" s="5"/>
      <c r="R16" s="5"/>
      <c r="S16" s="18" t="s">
        <v>28</v>
      </c>
      <c r="T16" s="19"/>
      <c r="U16" s="19"/>
      <c r="V16" s="19"/>
      <c r="W16" s="19"/>
      <c r="X16" s="19" t="s">
        <v>47</v>
      </c>
      <c r="Y16" s="19"/>
      <c r="Z16" s="19">
        <v>3</v>
      </c>
      <c r="AA16" s="19">
        <v>5</v>
      </c>
      <c r="AB16" s="19">
        <v>1</v>
      </c>
      <c r="AC16" s="19">
        <v>2</v>
      </c>
      <c r="AD16" s="19">
        <v>4</v>
      </c>
      <c r="AE16" s="19">
        <v>7</v>
      </c>
      <c r="AF16" s="19">
        <v>6</v>
      </c>
      <c r="AG16" s="19"/>
      <c r="AH16" s="19" t="s">
        <v>61</v>
      </c>
      <c r="AI16" s="19"/>
      <c r="AJ16" s="19"/>
      <c r="AK16" s="19"/>
      <c r="AL16" s="18" t="s">
        <v>28</v>
      </c>
      <c r="AM16" s="18"/>
      <c r="AN16" s="18"/>
      <c r="AO16" s="19"/>
      <c r="AP16" s="18"/>
      <c r="AQ16" s="18"/>
      <c r="AR16" s="18" t="s">
        <v>28</v>
      </c>
      <c r="AS16" s="18"/>
      <c r="AT16" s="19"/>
      <c r="AU16" s="19"/>
      <c r="AV16" s="18"/>
      <c r="AW16" s="18" t="s">
        <v>28</v>
      </c>
      <c r="AX16" s="19"/>
      <c r="AY16" s="19"/>
      <c r="AZ16" s="19"/>
      <c r="BA16" s="19" t="s">
        <v>28</v>
      </c>
      <c r="BB16" s="19"/>
      <c r="BC16" s="19"/>
      <c r="BD16" s="19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</row>
    <row r="17" spans="1:97" x14ac:dyDescent="0.4">
      <c r="A17" s="3" t="s">
        <v>10</v>
      </c>
      <c r="B17" s="2" t="s">
        <v>19</v>
      </c>
      <c r="C17" s="2">
        <v>14</v>
      </c>
      <c r="D17" s="2">
        <v>9</v>
      </c>
      <c r="E17" s="5"/>
      <c r="F17" s="5"/>
      <c r="G17" s="11">
        <v>3</v>
      </c>
      <c r="H17" s="11">
        <v>1</v>
      </c>
      <c r="I17" s="11">
        <v>2</v>
      </c>
      <c r="J17" s="5"/>
      <c r="L17" s="11" t="s">
        <v>28</v>
      </c>
      <c r="M17" s="5"/>
      <c r="N17" s="11" t="s">
        <v>28</v>
      </c>
      <c r="O17" s="5"/>
      <c r="P17" s="5"/>
      <c r="Q17" s="5"/>
      <c r="R17" s="5"/>
      <c r="S17" s="18" t="s">
        <v>28</v>
      </c>
      <c r="T17" s="19"/>
      <c r="U17" s="19"/>
      <c r="V17" s="19"/>
      <c r="W17" s="19"/>
      <c r="X17" s="19" t="s">
        <v>48</v>
      </c>
      <c r="Y17" s="19"/>
      <c r="Z17" s="19">
        <v>3</v>
      </c>
      <c r="AA17" s="19">
        <v>5</v>
      </c>
      <c r="AB17" s="19">
        <v>1</v>
      </c>
      <c r="AC17" s="19">
        <v>2</v>
      </c>
      <c r="AD17" s="19">
        <v>4</v>
      </c>
      <c r="AE17" s="19">
        <v>7</v>
      </c>
      <c r="AF17" s="19">
        <v>6</v>
      </c>
      <c r="AG17" s="19"/>
      <c r="AH17" s="19" t="s">
        <v>60</v>
      </c>
      <c r="AI17" s="19"/>
      <c r="AJ17" s="19"/>
      <c r="AK17" s="19"/>
      <c r="AL17" s="18" t="s">
        <v>28</v>
      </c>
      <c r="AM17" s="18"/>
      <c r="AN17" s="18"/>
      <c r="AO17" s="19"/>
      <c r="AP17" s="18"/>
      <c r="AQ17" s="18"/>
      <c r="AR17" s="18" t="s">
        <v>28</v>
      </c>
      <c r="AS17" s="18"/>
      <c r="AT17" s="19"/>
      <c r="AU17" s="19"/>
      <c r="AV17" s="18" t="s">
        <v>28</v>
      </c>
      <c r="AW17" s="19"/>
      <c r="AX17" s="19"/>
      <c r="AY17" s="19"/>
      <c r="AZ17" s="19"/>
      <c r="BA17" s="19" t="s">
        <v>28</v>
      </c>
      <c r="BB17" s="19"/>
      <c r="BC17" s="19"/>
      <c r="BD17" s="19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</row>
    <row r="18" spans="1:97" x14ac:dyDescent="0.4">
      <c r="A18" s="3" t="s">
        <v>11</v>
      </c>
      <c r="B18" s="2" t="s">
        <v>18</v>
      </c>
      <c r="C18" s="2">
        <v>14</v>
      </c>
      <c r="D18" s="2">
        <v>9</v>
      </c>
      <c r="E18" s="5"/>
      <c r="F18" s="5"/>
      <c r="G18" s="11">
        <v>1</v>
      </c>
      <c r="H18" s="11">
        <v>2</v>
      </c>
      <c r="I18" s="11">
        <v>3</v>
      </c>
      <c r="J18" s="5"/>
      <c r="L18" s="11" t="s">
        <v>28</v>
      </c>
      <c r="M18" s="5"/>
      <c r="N18" s="11" t="s">
        <v>28</v>
      </c>
      <c r="O18" s="5"/>
      <c r="P18" s="5"/>
      <c r="Q18" s="5"/>
      <c r="R18" s="5"/>
      <c r="S18" s="19"/>
      <c r="T18" s="19"/>
      <c r="U18" s="18" t="s">
        <v>28</v>
      </c>
      <c r="V18" s="19"/>
      <c r="W18" s="19"/>
      <c r="X18" s="19" t="s">
        <v>49</v>
      </c>
      <c r="Y18" s="19"/>
      <c r="Z18" s="19">
        <v>3</v>
      </c>
      <c r="AA18" s="19">
        <v>5</v>
      </c>
      <c r="AB18" s="19">
        <v>1</v>
      </c>
      <c r="AC18" s="19">
        <v>2</v>
      </c>
      <c r="AD18" s="19">
        <v>4</v>
      </c>
      <c r="AE18" s="19">
        <v>7</v>
      </c>
      <c r="AF18" s="19">
        <v>6</v>
      </c>
      <c r="AG18" s="19"/>
      <c r="AH18" s="19" t="s">
        <v>59</v>
      </c>
      <c r="AI18" s="19"/>
      <c r="AJ18" s="19"/>
      <c r="AK18" s="19"/>
      <c r="AL18" s="18" t="s">
        <v>28</v>
      </c>
      <c r="AM18" s="18"/>
      <c r="AN18" s="18"/>
      <c r="AO18" s="19"/>
      <c r="AP18" s="18"/>
      <c r="AQ18" s="18"/>
      <c r="AR18" s="18"/>
      <c r="AS18" s="18" t="s">
        <v>28</v>
      </c>
      <c r="AT18" s="19"/>
      <c r="AU18" s="18" t="s">
        <v>28</v>
      </c>
      <c r="AV18" s="19"/>
      <c r="AW18" s="19"/>
      <c r="AX18" s="19"/>
      <c r="AY18" s="19"/>
      <c r="AZ18" s="19"/>
      <c r="BA18" s="19"/>
      <c r="BB18" s="19"/>
      <c r="BC18" s="19"/>
      <c r="BD18" s="19" t="s">
        <v>28</v>
      </c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</row>
    <row r="19" spans="1:97" x14ac:dyDescent="0.4">
      <c r="A19" s="3" t="s">
        <v>12</v>
      </c>
      <c r="B19" s="2" t="s">
        <v>18</v>
      </c>
      <c r="C19" s="2">
        <v>13</v>
      </c>
      <c r="D19" s="2">
        <v>9</v>
      </c>
      <c r="E19" s="5"/>
      <c r="F19" s="5"/>
      <c r="G19" s="11">
        <v>1</v>
      </c>
      <c r="H19" s="11">
        <v>2</v>
      </c>
      <c r="I19" s="11">
        <v>3</v>
      </c>
      <c r="J19" s="5"/>
      <c r="L19" s="11" t="s">
        <v>28</v>
      </c>
      <c r="M19" s="5"/>
      <c r="N19" s="11" t="s">
        <v>28</v>
      </c>
      <c r="O19" s="5"/>
      <c r="P19" s="5"/>
      <c r="Q19" s="5"/>
      <c r="R19" s="5"/>
      <c r="S19" s="18" t="s">
        <v>28</v>
      </c>
      <c r="T19" s="19"/>
      <c r="U19" s="19"/>
      <c r="V19" s="19"/>
      <c r="W19" s="19"/>
      <c r="X19" s="19" t="s">
        <v>50</v>
      </c>
      <c r="Y19" s="19"/>
      <c r="Z19" s="19">
        <v>3</v>
      </c>
      <c r="AA19" s="19">
        <v>5</v>
      </c>
      <c r="AB19" s="19">
        <v>1</v>
      </c>
      <c r="AC19" s="19">
        <v>2</v>
      </c>
      <c r="AD19" s="19">
        <v>4</v>
      </c>
      <c r="AE19" s="19">
        <v>7</v>
      </c>
      <c r="AF19" s="19">
        <v>6</v>
      </c>
      <c r="AG19" s="19"/>
      <c r="AH19" s="19" t="s">
        <v>58</v>
      </c>
      <c r="AI19" s="19"/>
      <c r="AJ19" s="19"/>
      <c r="AK19" s="19"/>
      <c r="AL19" s="18" t="s">
        <v>28</v>
      </c>
      <c r="AM19" s="18"/>
      <c r="AN19" s="18"/>
      <c r="AO19" s="19"/>
      <c r="AP19" s="18"/>
      <c r="AQ19" s="18"/>
      <c r="AR19" s="18" t="s">
        <v>28</v>
      </c>
      <c r="AS19" s="18"/>
      <c r="AT19" s="19"/>
      <c r="AU19" s="19"/>
      <c r="AV19" s="18" t="s">
        <v>28</v>
      </c>
      <c r="AW19" s="19"/>
      <c r="AX19" s="19"/>
      <c r="AY19" s="19"/>
      <c r="AZ19" s="19"/>
      <c r="BA19" s="19"/>
      <c r="BB19" s="19" t="s">
        <v>28</v>
      </c>
      <c r="BC19" s="19"/>
      <c r="BD19" s="19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</row>
    <row r="20" spans="1:97" x14ac:dyDescent="0.4">
      <c r="A20" s="3" t="s">
        <v>13</v>
      </c>
      <c r="B20" s="2" t="s">
        <v>19</v>
      </c>
      <c r="C20" s="2">
        <v>14</v>
      </c>
      <c r="D20" s="2">
        <v>9</v>
      </c>
      <c r="E20" s="5"/>
      <c r="F20" s="5"/>
      <c r="G20" s="11">
        <v>1</v>
      </c>
      <c r="H20" s="11">
        <v>2</v>
      </c>
      <c r="I20" s="11">
        <v>3</v>
      </c>
      <c r="J20" s="5"/>
      <c r="L20" s="11" t="s">
        <v>28</v>
      </c>
      <c r="M20" s="5"/>
      <c r="N20" s="11" t="s">
        <v>28</v>
      </c>
      <c r="O20" s="5"/>
      <c r="P20" s="5"/>
      <c r="Q20" s="5"/>
      <c r="R20" s="5"/>
      <c r="S20" s="19"/>
      <c r="T20" s="19"/>
      <c r="U20" s="19"/>
      <c r="V20" s="18" t="s">
        <v>28</v>
      </c>
      <c r="W20" s="19"/>
      <c r="X20" s="19" t="s">
        <v>46</v>
      </c>
      <c r="Y20" s="19"/>
      <c r="Z20" s="19">
        <v>3</v>
      </c>
      <c r="AA20" s="19">
        <v>5</v>
      </c>
      <c r="AB20" s="19">
        <v>1</v>
      </c>
      <c r="AC20" s="19">
        <v>2</v>
      </c>
      <c r="AD20" s="19">
        <v>4</v>
      </c>
      <c r="AE20" s="19">
        <v>7</v>
      </c>
      <c r="AF20" s="19">
        <v>6</v>
      </c>
      <c r="AG20" s="19"/>
      <c r="AH20" s="19" t="s">
        <v>57</v>
      </c>
      <c r="AI20" s="19"/>
      <c r="AJ20" s="19"/>
      <c r="AK20" s="19"/>
      <c r="AL20" s="18"/>
      <c r="AM20" s="18" t="s">
        <v>28</v>
      </c>
      <c r="AN20" s="18"/>
      <c r="AO20" s="19"/>
      <c r="AP20" s="18"/>
      <c r="AQ20" s="18"/>
      <c r="AR20" s="18"/>
      <c r="AS20" s="18" t="s">
        <v>28</v>
      </c>
      <c r="AT20" s="19"/>
      <c r="AU20" s="19"/>
      <c r="AV20" s="18" t="s">
        <v>28</v>
      </c>
      <c r="AW20" s="19"/>
      <c r="AX20" s="19"/>
      <c r="AY20" s="19"/>
      <c r="AZ20" s="19"/>
      <c r="BA20" s="19" t="s">
        <v>28</v>
      </c>
      <c r="BB20" s="19"/>
      <c r="BC20" s="19"/>
      <c r="BD20" s="19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</row>
    <row r="21" spans="1:97" x14ac:dyDescent="0.4">
      <c r="A21" s="3" t="s">
        <v>14</v>
      </c>
      <c r="B21" s="2" t="s">
        <v>19</v>
      </c>
      <c r="C21" s="2">
        <v>14</v>
      </c>
      <c r="D21" s="2">
        <v>9</v>
      </c>
      <c r="E21" s="5"/>
      <c r="F21" s="5"/>
      <c r="G21" s="11">
        <v>2</v>
      </c>
      <c r="H21" s="11">
        <v>1</v>
      </c>
      <c r="I21" s="11">
        <v>3</v>
      </c>
      <c r="J21" s="5"/>
      <c r="K21" s="11" t="s">
        <v>28</v>
      </c>
      <c r="M21" s="5"/>
      <c r="N21" s="11" t="s">
        <v>28</v>
      </c>
      <c r="O21" s="5"/>
      <c r="P21" s="5"/>
      <c r="Q21" s="5"/>
      <c r="R21" s="5"/>
      <c r="S21" s="18" t="s">
        <v>28</v>
      </c>
      <c r="T21" s="19"/>
      <c r="U21" s="18" t="s">
        <v>28</v>
      </c>
      <c r="V21" s="19"/>
      <c r="W21" s="19"/>
      <c r="X21" s="19" t="s">
        <v>51</v>
      </c>
      <c r="Y21" s="19"/>
      <c r="Z21" s="19">
        <v>3</v>
      </c>
      <c r="AA21" s="19">
        <v>5</v>
      </c>
      <c r="AB21" s="19">
        <v>1</v>
      </c>
      <c r="AC21" s="19">
        <v>2</v>
      </c>
      <c r="AD21" s="19">
        <v>4</v>
      </c>
      <c r="AE21" s="19">
        <v>7</v>
      </c>
      <c r="AF21" s="19">
        <v>6</v>
      </c>
      <c r="AG21" s="19"/>
      <c r="AH21" s="19" t="s">
        <v>56</v>
      </c>
      <c r="AI21" s="19"/>
      <c r="AJ21" s="19"/>
      <c r="AK21" s="19"/>
      <c r="AL21" s="18" t="s">
        <v>28</v>
      </c>
      <c r="AM21" s="18"/>
      <c r="AN21" s="18"/>
      <c r="AO21" s="19"/>
      <c r="AP21" s="18"/>
      <c r="AQ21" s="18"/>
      <c r="AR21" s="18" t="s">
        <v>28</v>
      </c>
      <c r="AS21" s="18"/>
      <c r="AT21" s="19"/>
      <c r="AU21" s="18" t="s">
        <v>28</v>
      </c>
      <c r="AV21" s="19"/>
      <c r="AW21" s="19"/>
      <c r="AX21" s="19"/>
      <c r="AY21" s="19"/>
      <c r="AZ21" s="19"/>
      <c r="BA21" s="19"/>
      <c r="BB21" s="19"/>
      <c r="BC21" s="19"/>
      <c r="BD21" s="19" t="s">
        <v>28</v>
      </c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</row>
    <row r="22" spans="1:97" x14ac:dyDescent="0.4">
      <c r="A22" s="3" t="s">
        <v>15</v>
      </c>
      <c r="B22" s="2" t="s">
        <v>19</v>
      </c>
      <c r="C22" s="2">
        <v>14</v>
      </c>
      <c r="D22" s="2">
        <v>9</v>
      </c>
      <c r="E22" s="5"/>
      <c r="F22" s="5"/>
      <c r="G22" s="11">
        <v>1</v>
      </c>
      <c r="H22" s="11">
        <v>3</v>
      </c>
      <c r="I22" s="11">
        <v>2</v>
      </c>
      <c r="J22" s="5"/>
      <c r="L22" s="11" t="s">
        <v>28</v>
      </c>
      <c r="M22" s="5"/>
      <c r="N22" s="11" t="s">
        <v>28</v>
      </c>
      <c r="O22" s="5"/>
      <c r="P22" s="5"/>
      <c r="Q22" s="5"/>
      <c r="R22" s="5"/>
      <c r="S22" s="19"/>
      <c r="T22" s="19"/>
      <c r="U22" s="18" t="s">
        <v>28</v>
      </c>
      <c r="V22" s="19"/>
      <c r="W22" s="19"/>
      <c r="X22" s="19" t="s">
        <v>52</v>
      </c>
      <c r="Y22" s="19"/>
      <c r="Z22" s="19">
        <v>3</v>
      </c>
      <c r="AA22" s="19">
        <v>5</v>
      </c>
      <c r="AB22" s="19">
        <v>1</v>
      </c>
      <c r="AC22" s="19">
        <v>2</v>
      </c>
      <c r="AD22" s="19">
        <v>4</v>
      </c>
      <c r="AE22" s="19">
        <v>7</v>
      </c>
      <c r="AF22" s="19">
        <v>6</v>
      </c>
      <c r="AG22" s="19"/>
      <c r="AH22" s="19" t="s">
        <v>55</v>
      </c>
      <c r="AI22" s="19"/>
      <c r="AJ22" s="19"/>
      <c r="AK22" s="19"/>
      <c r="AL22" s="18" t="s">
        <v>28</v>
      </c>
      <c r="AM22" s="18"/>
      <c r="AN22" s="18"/>
      <c r="AO22" s="19"/>
      <c r="AP22" s="18"/>
      <c r="AQ22" s="18"/>
      <c r="AR22" s="18" t="s">
        <v>28</v>
      </c>
      <c r="AS22" s="18"/>
      <c r="AT22" s="19"/>
      <c r="AU22" s="19"/>
      <c r="AV22" s="18" t="s">
        <v>28</v>
      </c>
      <c r="AW22" s="19"/>
      <c r="AX22" s="19"/>
      <c r="AY22" s="19"/>
      <c r="AZ22" s="19"/>
      <c r="BA22" s="19"/>
      <c r="BB22" s="19" t="s">
        <v>28</v>
      </c>
      <c r="BC22" s="19"/>
      <c r="BD22" s="19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</row>
    <row r="23" spans="1:97" x14ac:dyDescent="0.4">
      <c r="A23" s="7"/>
      <c r="B23" s="8"/>
      <c r="E23" s="5"/>
      <c r="F23" s="5"/>
      <c r="G23" s="5"/>
      <c r="H23" s="5"/>
      <c r="I23" s="5"/>
      <c r="J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6"/>
      <c r="BA23" s="6"/>
      <c r="BB23" s="6"/>
      <c r="BC23" s="6"/>
      <c r="BD23" s="6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</row>
    <row r="24" spans="1:97" ht="25.5" x14ac:dyDescent="0.45">
      <c r="A24" s="13"/>
      <c r="B24" s="8"/>
      <c r="E24" s="5"/>
      <c r="F24" s="5"/>
      <c r="G24" s="5"/>
      <c r="H24" s="5"/>
      <c r="I24" s="5"/>
      <c r="J24" s="5" t="s">
        <v>87</v>
      </c>
      <c r="K24" s="11">
        <f>COUNTIF(K8:K22,":)")</f>
        <v>2</v>
      </c>
      <c r="L24" s="11">
        <f>COUNTIF(L8:L22,":)")</f>
        <v>13</v>
      </c>
      <c r="M24" s="5" t="s">
        <v>87</v>
      </c>
      <c r="N24" s="5">
        <f>COUNTIF(N8:N22,":)")</f>
        <v>14</v>
      </c>
      <c r="O24" s="5">
        <f t="shared" ref="O24:Q24" si="0">COUNTIF(O8:O22,":)")</f>
        <v>0</v>
      </c>
      <c r="P24" s="5">
        <f t="shared" si="0"/>
        <v>1</v>
      </c>
      <c r="Q24" s="5">
        <f t="shared" si="0"/>
        <v>0</v>
      </c>
      <c r="R24" s="5" t="s">
        <v>87</v>
      </c>
      <c r="S24" s="5">
        <f>COUNTIF(S8:S22,":)")</f>
        <v>6</v>
      </c>
      <c r="T24" s="5">
        <f t="shared" ref="T24:V24" si="1">COUNTIF(T8:T22,":)")</f>
        <v>1</v>
      </c>
      <c r="U24" s="5">
        <f t="shared" si="1"/>
        <v>7</v>
      </c>
      <c r="V24" s="5">
        <f t="shared" si="1"/>
        <v>4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 t="s">
        <v>87</v>
      </c>
      <c r="AL24" s="5">
        <f>COUNTIF(AL8:AL22, ":)")</f>
        <v>11</v>
      </c>
      <c r="AM24" s="5">
        <f t="shared" ref="AM24:AN24" si="2">COUNTIF(AM8:AM22, ":)")</f>
        <v>3</v>
      </c>
      <c r="AN24" s="5">
        <f t="shared" si="2"/>
        <v>1</v>
      </c>
      <c r="AO24" s="5" t="s">
        <v>87</v>
      </c>
      <c r="AP24" s="5">
        <f>COUNTIF(AP8:AP22, ":)")</f>
        <v>2</v>
      </c>
      <c r="AQ24" s="5">
        <f t="shared" ref="AQ24:BD24" si="3">COUNTIF(AQ8:AQ22, ":)")</f>
        <v>1</v>
      </c>
      <c r="AR24" s="5">
        <f t="shared" si="3"/>
        <v>9</v>
      </c>
      <c r="AS24" s="5">
        <f t="shared" si="3"/>
        <v>5</v>
      </c>
      <c r="AT24" s="5" t="s">
        <v>87</v>
      </c>
      <c r="AU24" s="5">
        <f t="shared" si="3"/>
        <v>4</v>
      </c>
      <c r="AV24" s="5">
        <f t="shared" si="3"/>
        <v>5</v>
      </c>
      <c r="AW24" s="5">
        <f t="shared" si="3"/>
        <v>6</v>
      </c>
      <c r="AX24" s="5">
        <f t="shared" si="3"/>
        <v>0</v>
      </c>
      <c r="AY24" s="5" t="s">
        <v>87</v>
      </c>
      <c r="AZ24" s="5">
        <f t="shared" si="3"/>
        <v>0</v>
      </c>
      <c r="BA24" s="5">
        <f t="shared" si="3"/>
        <v>9</v>
      </c>
      <c r="BB24" s="5">
        <f t="shared" si="3"/>
        <v>3</v>
      </c>
      <c r="BC24" s="5">
        <f t="shared" si="3"/>
        <v>1</v>
      </c>
      <c r="BD24" s="5">
        <f t="shared" si="3"/>
        <v>2</v>
      </c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</row>
    <row r="25" spans="1:97" ht="25.5" x14ac:dyDescent="0.45">
      <c r="A25" s="15" t="s">
        <v>83</v>
      </c>
      <c r="B25" s="8"/>
      <c r="I25" s="5"/>
      <c r="K25" s="3"/>
    </row>
    <row r="26" spans="1:97" ht="23.25" x14ac:dyDescent="0.45">
      <c r="A26" s="4"/>
      <c r="B26" s="4" t="s">
        <v>84</v>
      </c>
      <c r="C26" s="4" t="s">
        <v>85</v>
      </c>
      <c r="D26" s="4" t="s">
        <v>86</v>
      </c>
      <c r="F26" s="4" t="s">
        <v>87</v>
      </c>
      <c r="I26" s="5"/>
    </row>
    <row r="27" spans="1:97" ht="25.5" x14ac:dyDescent="0.45">
      <c r="A27" s="14"/>
      <c r="B27" s="14"/>
      <c r="C27" s="14"/>
      <c r="D27" s="14"/>
      <c r="I27" s="5"/>
    </row>
    <row r="28" spans="1:97" ht="23.25" x14ac:dyDescent="0.45">
      <c r="A28" s="4" t="s">
        <v>22</v>
      </c>
      <c r="B28" s="4">
        <f>COUNTIF(G8:G22,1)</f>
        <v>7</v>
      </c>
      <c r="C28" s="4">
        <f>COUNTIF(G8:G22,2)</f>
        <v>4</v>
      </c>
      <c r="D28" s="4">
        <f>COUNTIF(G8:G22,3)</f>
        <v>4</v>
      </c>
      <c r="F28" s="4">
        <f>MAX(A28:D28)</f>
        <v>7</v>
      </c>
      <c r="G28" s="4"/>
      <c r="I28" s="5"/>
    </row>
    <row r="29" spans="1:97" ht="23.25" x14ac:dyDescent="0.45">
      <c r="A29" s="4" t="s">
        <v>23</v>
      </c>
      <c r="B29" s="4">
        <f>COUNTIF(H8:H22,1)</f>
        <v>7</v>
      </c>
      <c r="C29" s="4">
        <f>COUNTIF(H8:H22,2)</f>
        <v>5</v>
      </c>
      <c r="D29" s="4">
        <f>COUNTIF(H8:H22,3)</f>
        <v>3</v>
      </c>
      <c r="F29" s="4">
        <f>MAX(A29:D29)</f>
        <v>7</v>
      </c>
      <c r="G29" s="4"/>
      <c r="H29" s="17" t="s">
        <v>88</v>
      </c>
      <c r="I29" s="17"/>
      <c r="K29" s="17"/>
      <c r="R29" s="3" t="s">
        <v>90</v>
      </c>
    </row>
    <row r="30" spans="1:97" ht="23.25" x14ac:dyDescent="0.45">
      <c r="A30" s="4" t="s">
        <v>24</v>
      </c>
      <c r="B30" s="4">
        <f>COUNTIF(I8:I22,1)</f>
        <v>1</v>
      </c>
      <c r="C30" s="4">
        <f>COUNTIF(I8:I22,2)</f>
        <v>6</v>
      </c>
      <c r="D30" s="4">
        <f>COUNTIF(I8:I22,3)</f>
        <v>8</v>
      </c>
      <c r="F30" s="4">
        <f>MAX(A30:D30)</f>
        <v>8</v>
      </c>
      <c r="H30" s="16" t="str">
        <f>IF(MAX(B28:B30)=B30,"Eat Well",IF(MAX(B28:B30)=B29,"Get Active",IF(MAX(B28:B30)=B28,"Feel Good","")))</f>
        <v>Get Active</v>
      </c>
      <c r="I30" s="17" t="s">
        <v>89</v>
      </c>
      <c r="J30" s="16" t="str">
        <f>IF(B28 = B29, "Feel Good", "…Nothing, don't worry!")</f>
        <v>Feel Good</v>
      </c>
    </row>
    <row r="31" spans="1:97" x14ac:dyDescent="0.4">
      <c r="A31" s="9"/>
      <c r="B31" s="8"/>
    </row>
    <row r="32" spans="1:97" x14ac:dyDescent="0.4">
      <c r="A32" s="7"/>
      <c r="B32" s="8"/>
    </row>
    <row r="33" spans="1:2" x14ac:dyDescent="0.4">
      <c r="A33" s="9"/>
      <c r="B33" s="8"/>
    </row>
    <row r="34" spans="1:2" x14ac:dyDescent="0.4">
      <c r="A34" s="7"/>
      <c r="B34" s="8"/>
    </row>
    <row r="35" spans="1:2" x14ac:dyDescent="0.4">
      <c r="A35" s="9"/>
      <c r="B35" s="8"/>
    </row>
    <row r="36" spans="1:2" x14ac:dyDescent="0.4">
      <c r="A36" s="7"/>
      <c r="B36" s="8"/>
    </row>
    <row r="37" spans="1:2" x14ac:dyDescent="0.4">
      <c r="A37" s="9"/>
      <c r="B37" s="8"/>
    </row>
    <row r="38" spans="1:2" x14ac:dyDescent="0.4">
      <c r="A38" s="7"/>
      <c r="B38" s="8"/>
    </row>
    <row r="39" spans="1:2" x14ac:dyDescent="0.4">
      <c r="A39" s="9"/>
      <c r="B39" s="8"/>
    </row>
  </sheetData>
  <pageMargins left="0.7" right="0.7" top="0.75" bottom="0.75" header="0.3" footer="0.3"/>
  <pageSetup paperSize="9" orientation="portrait" horizontalDpi="4294967293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39"/>
  <sheetViews>
    <sheetView showFormulas="1" zoomScale="55" zoomScaleNormal="55" workbookViewId="0">
      <selection activeCell="J37" sqref="J37"/>
    </sheetView>
  </sheetViews>
  <sheetFormatPr defaultRowHeight="21" x14ac:dyDescent="0.4"/>
  <cols>
    <col min="1" max="1" width="25.7109375" style="3" customWidth="1"/>
    <col min="2" max="2" width="17.85546875" style="3" bestFit="1" customWidth="1"/>
    <col min="3" max="3" width="10.140625" style="3" customWidth="1"/>
    <col min="4" max="4" width="16.140625" style="3" customWidth="1"/>
    <col min="5" max="5" width="9.140625" style="3"/>
    <col min="6" max="7" width="18.85546875" style="3" customWidth="1"/>
    <col min="8" max="8" width="19.42578125" style="3" customWidth="1"/>
    <col min="9" max="10" width="18.85546875" style="3" customWidth="1"/>
    <col min="11" max="12" width="18.85546875" style="11" customWidth="1"/>
    <col min="13" max="18" width="18.85546875" style="3" customWidth="1"/>
    <col min="19" max="19" width="20.85546875" style="3" customWidth="1"/>
    <col min="20" max="20" width="18.85546875" style="3" customWidth="1"/>
    <col min="21" max="21" width="24.42578125" style="3" customWidth="1"/>
    <col min="22" max="23" width="18.85546875" style="3" customWidth="1"/>
    <col min="24" max="24" width="58.28515625" style="3" customWidth="1"/>
    <col min="25" max="31" width="18.85546875" style="3" customWidth="1"/>
    <col min="32" max="32" width="20.7109375" style="3" customWidth="1"/>
    <col min="33" max="33" width="18.85546875" style="3" customWidth="1"/>
    <col min="34" max="71" width="21.7109375" style="3" customWidth="1"/>
    <col min="72" max="16384" width="9.140625" style="3"/>
  </cols>
  <sheetData>
    <row r="1" spans="1:89" ht="38.25" x14ac:dyDescent="0.7">
      <c r="A1" s="1"/>
    </row>
    <row r="7" spans="1:89" ht="23.25" x14ac:dyDescent="0.45">
      <c r="A7" s="2" t="s">
        <v>0</v>
      </c>
      <c r="B7" s="2" t="s">
        <v>17</v>
      </c>
      <c r="C7" s="2" t="s">
        <v>16</v>
      </c>
      <c r="D7" s="2" t="s">
        <v>20</v>
      </c>
      <c r="E7" s="5"/>
      <c r="F7" s="4" t="s">
        <v>21</v>
      </c>
      <c r="G7" s="10" t="s">
        <v>22</v>
      </c>
      <c r="H7" s="10" t="s">
        <v>23</v>
      </c>
      <c r="I7" s="10" t="s">
        <v>24</v>
      </c>
      <c r="J7" s="4" t="s">
        <v>25</v>
      </c>
      <c r="K7" s="10" t="s">
        <v>26</v>
      </c>
      <c r="L7" s="10" t="s">
        <v>27</v>
      </c>
      <c r="M7" s="12" t="s">
        <v>29</v>
      </c>
      <c r="N7" s="6" t="s">
        <v>30</v>
      </c>
      <c r="O7" s="6" t="s">
        <v>31</v>
      </c>
      <c r="P7" s="6" t="s">
        <v>32</v>
      </c>
      <c r="Q7" s="6" t="s">
        <v>33</v>
      </c>
      <c r="R7" s="4" t="s">
        <v>34</v>
      </c>
      <c r="S7" s="6" t="s">
        <v>35</v>
      </c>
      <c r="T7" s="6" t="s">
        <v>36</v>
      </c>
      <c r="U7" s="6" t="s">
        <v>37</v>
      </c>
      <c r="V7" s="6" t="s">
        <v>38</v>
      </c>
      <c r="W7" s="4" t="s">
        <v>39</v>
      </c>
      <c r="X7" s="6"/>
      <c r="Y7" s="4" t="s">
        <v>53</v>
      </c>
      <c r="Z7" s="5"/>
      <c r="AA7" s="5"/>
      <c r="AB7" s="5"/>
      <c r="AC7" s="4" t="s">
        <v>65</v>
      </c>
      <c r="AD7" s="6" t="s">
        <v>30</v>
      </c>
      <c r="AE7" s="6" t="s">
        <v>31</v>
      </c>
      <c r="AF7" s="6" t="s">
        <v>66</v>
      </c>
      <c r="AG7" s="4" t="s">
        <v>67</v>
      </c>
      <c r="AH7" s="6" t="s">
        <v>68</v>
      </c>
      <c r="AI7" s="6" t="s">
        <v>69</v>
      </c>
      <c r="AJ7" s="6" t="s">
        <v>70</v>
      </c>
      <c r="AK7" s="6" t="s">
        <v>71</v>
      </c>
      <c r="AL7" s="4" t="s">
        <v>72</v>
      </c>
      <c r="AM7" s="6" t="s">
        <v>73</v>
      </c>
      <c r="AN7" s="6" t="s">
        <v>74</v>
      </c>
      <c r="AO7" s="6" t="s">
        <v>75</v>
      </c>
      <c r="AP7" s="6" t="s">
        <v>76</v>
      </c>
      <c r="AQ7" s="4" t="s">
        <v>77</v>
      </c>
      <c r="AR7" s="6" t="s">
        <v>78</v>
      </c>
      <c r="AS7" s="6" t="s">
        <v>79</v>
      </c>
      <c r="AT7" s="6" t="s">
        <v>80</v>
      </c>
      <c r="AU7" s="6" t="s">
        <v>81</v>
      </c>
      <c r="AV7" s="6" t="s">
        <v>82</v>
      </c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1:89" x14ac:dyDescent="0.4">
      <c r="A8" s="3" t="s">
        <v>1</v>
      </c>
      <c r="B8" s="2" t="s">
        <v>18</v>
      </c>
      <c r="C8" s="2">
        <v>14</v>
      </c>
      <c r="D8" s="2">
        <v>9</v>
      </c>
      <c r="E8" s="5"/>
      <c r="F8" s="5"/>
      <c r="G8" s="11">
        <v>1</v>
      </c>
      <c r="H8" s="11">
        <v>3</v>
      </c>
      <c r="I8" s="11">
        <v>2</v>
      </c>
      <c r="J8" s="5"/>
      <c r="L8" s="11" t="s">
        <v>28</v>
      </c>
      <c r="M8" s="5"/>
      <c r="N8" s="11" t="s">
        <v>28</v>
      </c>
      <c r="O8" s="5"/>
      <c r="P8" s="5"/>
      <c r="Q8" s="5"/>
      <c r="R8" s="5"/>
      <c r="S8" s="10" t="s">
        <v>28</v>
      </c>
      <c r="T8" s="6"/>
      <c r="U8" s="6"/>
      <c r="V8" s="6"/>
      <c r="W8" s="5"/>
      <c r="X8" s="6" t="s">
        <v>40</v>
      </c>
      <c r="Y8" s="5"/>
      <c r="Z8" s="6" t="s">
        <v>54</v>
      </c>
      <c r="AA8" s="5"/>
      <c r="AB8" s="5"/>
      <c r="AC8" s="5"/>
      <c r="AD8" s="10" t="s">
        <v>28</v>
      </c>
      <c r="AE8" s="10"/>
      <c r="AF8" s="10"/>
      <c r="AG8" s="5"/>
      <c r="AH8" s="11"/>
      <c r="AI8" s="11"/>
      <c r="AJ8" s="11"/>
      <c r="AK8" s="10" t="s">
        <v>28</v>
      </c>
      <c r="AL8" s="5"/>
      <c r="AM8" s="5"/>
      <c r="AN8" s="5"/>
      <c r="AO8" s="10" t="s">
        <v>28</v>
      </c>
      <c r="AP8" s="5"/>
      <c r="AQ8" s="5"/>
      <c r="AR8" s="6"/>
      <c r="AS8" s="6" t="s">
        <v>28</v>
      </c>
      <c r="AT8" s="6"/>
      <c r="AU8" s="6"/>
      <c r="AV8" s="6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</row>
    <row r="9" spans="1:89" x14ac:dyDescent="0.4">
      <c r="A9" s="3" t="s">
        <v>2</v>
      </c>
      <c r="B9" s="2" t="s">
        <v>19</v>
      </c>
      <c r="C9" s="2">
        <v>13</v>
      </c>
      <c r="D9" s="2">
        <v>9</v>
      </c>
      <c r="E9" s="5"/>
      <c r="F9" s="5"/>
      <c r="G9" s="11">
        <v>1</v>
      </c>
      <c r="H9" s="11">
        <v>3</v>
      </c>
      <c r="I9" s="11">
        <v>2</v>
      </c>
      <c r="J9" s="5"/>
      <c r="K9" s="11" t="s">
        <v>28</v>
      </c>
      <c r="M9" s="5"/>
      <c r="N9" s="11" t="s">
        <v>28</v>
      </c>
      <c r="O9" s="5"/>
      <c r="P9" s="5"/>
      <c r="Q9" s="5"/>
      <c r="R9" s="5"/>
      <c r="S9" s="6"/>
      <c r="T9" s="6"/>
      <c r="U9" s="10" t="s">
        <v>28</v>
      </c>
      <c r="V9" s="6"/>
      <c r="W9" s="5"/>
      <c r="X9" s="6"/>
      <c r="Y9" s="5"/>
      <c r="Z9" s="6" t="s">
        <v>57</v>
      </c>
      <c r="AA9" s="5"/>
      <c r="AB9" s="5"/>
      <c r="AC9" s="5"/>
      <c r="AD9" s="10" t="s">
        <v>28</v>
      </c>
      <c r="AE9" s="10"/>
      <c r="AF9" s="10"/>
      <c r="AG9" s="5"/>
      <c r="AH9" s="11"/>
      <c r="AI9" s="10" t="s">
        <v>28</v>
      </c>
      <c r="AJ9" s="11"/>
      <c r="AK9" s="11"/>
      <c r="AL9" s="5"/>
      <c r="AM9" s="5"/>
      <c r="AN9" s="5"/>
      <c r="AO9" s="10" t="s">
        <v>28</v>
      </c>
      <c r="AP9" s="5"/>
      <c r="AQ9" s="5"/>
      <c r="AR9" s="6"/>
      <c r="AS9" s="6"/>
      <c r="AT9" s="6"/>
      <c r="AU9" s="6" t="s">
        <v>28</v>
      </c>
      <c r="AV9" s="6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</row>
    <row r="10" spans="1:89" x14ac:dyDescent="0.4">
      <c r="A10" s="3" t="s">
        <v>3</v>
      </c>
      <c r="B10" s="2" t="s">
        <v>18</v>
      </c>
      <c r="C10" s="2">
        <v>14</v>
      </c>
      <c r="D10" s="2">
        <v>9</v>
      </c>
      <c r="E10" s="5"/>
      <c r="F10" s="5"/>
      <c r="G10" s="11">
        <v>3</v>
      </c>
      <c r="H10" s="11">
        <v>2</v>
      </c>
      <c r="I10" s="11">
        <v>1</v>
      </c>
      <c r="J10" s="5"/>
      <c r="L10" s="11" t="s">
        <v>28</v>
      </c>
      <c r="M10" s="5"/>
      <c r="N10" s="11" t="s">
        <v>28</v>
      </c>
      <c r="O10" s="5"/>
      <c r="P10" s="5"/>
      <c r="Q10" s="5"/>
      <c r="R10" s="5"/>
      <c r="S10" s="6"/>
      <c r="T10" s="6"/>
      <c r="U10" s="6"/>
      <c r="V10" s="10" t="s">
        <v>28</v>
      </c>
      <c r="W10" s="5"/>
      <c r="X10" s="6" t="s">
        <v>41</v>
      </c>
      <c r="Y10" s="5"/>
      <c r="Z10" s="6" t="s">
        <v>60</v>
      </c>
      <c r="AA10" s="5"/>
      <c r="AB10" s="5"/>
      <c r="AC10" s="5"/>
      <c r="AD10" s="10" t="s">
        <v>28</v>
      </c>
      <c r="AE10" s="10"/>
      <c r="AF10" s="10"/>
      <c r="AG10" s="5"/>
      <c r="AH10" s="11"/>
      <c r="AI10" s="11"/>
      <c r="AJ10" s="10" t="s">
        <v>28</v>
      </c>
      <c r="AK10" s="11"/>
      <c r="AL10" s="5"/>
      <c r="AM10" s="5"/>
      <c r="AN10" s="5"/>
      <c r="AO10" s="10" t="s">
        <v>28</v>
      </c>
      <c r="AP10" s="5"/>
      <c r="AQ10" s="5"/>
      <c r="AR10" s="6"/>
      <c r="AS10" s="6" t="s">
        <v>28</v>
      </c>
      <c r="AT10" s="6"/>
      <c r="AU10" s="6"/>
      <c r="AV10" s="6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</row>
    <row r="11" spans="1:89" x14ac:dyDescent="0.4">
      <c r="A11" s="3" t="s">
        <v>4</v>
      </c>
      <c r="B11" s="2" t="s">
        <v>19</v>
      </c>
      <c r="C11" s="2">
        <v>14</v>
      </c>
      <c r="D11" s="2">
        <v>9</v>
      </c>
      <c r="E11" s="5"/>
      <c r="F11" s="5"/>
      <c r="G11" s="11">
        <v>3</v>
      </c>
      <c r="H11" s="11">
        <v>1</v>
      </c>
      <c r="I11" s="11">
        <v>2</v>
      </c>
      <c r="J11" s="5"/>
      <c r="L11" s="11" t="s">
        <v>28</v>
      </c>
      <c r="M11" s="5"/>
      <c r="N11" s="11" t="s">
        <v>28</v>
      </c>
      <c r="O11" s="5"/>
      <c r="P11" s="5"/>
      <c r="Q11" s="5"/>
      <c r="R11" s="5"/>
      <c r="S11" s="10" t="s">
        <v>28</v>
      </c>
      <c r="T11" s="6"/>
      <c r="U11" s="10" t="s">
        <v>28</v>
      </c>
      <c r="V11" s="6"/>
      <c r="W11" s="5"/>
      <c r="X11" s="6" t="s">
        <v>42</v>
      </c>
      <c r="Y11" s="5"/>
      <c r="Z11" s="6" t="s">
        <v>61</v>
      </c>
      <c r="AA11" s="5"/>
      <c r="AB11" s="5"/>
      <c r="AC11" s="5"/>
      <c r="AD11" s="10"/>
      <c r="AE11" s="10" t="s">
        <v>28</v>
      </c>
      <c r="AF11" s="10"/>
      <c r="AG11" s="5"/>
      <c r="AH11" s="10" t="s">
        <v>28</v>
      </c>
      <c r="AI11" s="11"/>
      <c r="AJ11" s="10" t="s">
        <v>28</v>
      </c>
      <c r="AK11" s="11"/>
      <c r="AL11" s="5"/>
      <c r="AM11" s="5"/>
      <c r="AN11" s="10" t="s">
        <v>28</v>
      </c>
      <c r="AO11" s="5"/>
      <c r="AP11" s="5"/>
      <c r="AQ11" s="5"/>
      <c r="AR11" s="6"/>
      <c r="AS11" s="6"/>
      <c r="AT11" s="6" t="s">
        <v>28</v>
      </c>
      <c r="AU11" s="6"/>
      <c r="AV11" s="6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</row>
    <row r="12" spans="1:89" x14ac:dyDescent="0.4">
      <c r="A12" s="3" t="s">
        <v>5</v>
      </c>
      <c r="B12" s="2" t="s">
        <v>19</v>
      </c>
      <c r="C12" s="2">
        <v>14</v>
      </c>
      <c r="D12" s="2">
        <v>9</v>
      </c>
      <c r="E12" s="5"/>
      <c r="F12" s="5"/>
      <c r="G12" s="11">
        <v>2</v>
      </c>
      <c r="H12" s="11">
        <v>1</v>
      </c>
      <c r="I12" s="11">
        <v>3</v>
      </c>
      <c r="J12" s="5"/>
      <c r="L12" s="11" t="s">
        <v>28</v>
      </c>
      <c r="M12" s="5"/>
      <c r="N12" s="11" t="s">
        <v>28</v>
      </c>
      <c r="O12" s="5"/>
      <c r="P12" s="5"/>
      <c r="Q12" s="5"/>
      <c r="R12" s="5"/>
      <c r="S12" s="6"/>
      <c r="T12" s="6"/>
      <c r="U12" s="10" t="s">
        <v>28</v>
      </c>
      <c r="V12" s="6"/>
      <c r="W12" s="5"/>
      <c r="X12" s="6" t="s">
        <v>43</v>
      </c>
      <c r="Y12" s="5"/>
      <c r="Z12" s="6" t="s">
        <v>64</v>
      </c>
      <c r="AA12" s="5"/>
      <c r="AB12" s="5"/>
      <c r="AC12" s="5"/>
      <c r="AD12" s="10"/>
      <c r="AE12" s="10" t="s">
        <v>28</v>
      </c>
      <c r="AF12" s="10"/>
      <c r="AG12" s="5"/>
      <c r="AH12" s="11"/>
      <c r="AI12" s="11"/>
      <c r="AJ12" s="10" t="s">
        <v>28</v>
      </c>
      <c r="AK12" s="11"/>
      <c r="AL12" s="5"/>
      <c r="AM12" s="10" t="s">
        <v>28</v>
      </c>
      <c r="AN12" s="5"/>
      <c r="AO12" s="5"/>
      <c r="AP12" s="5"/>
      <c r="AQ12" s="5"/>
      <c r="AR12" s="6"/>
      <c r="AS12" s="6" t="s">
        <v>28</v>
      </c>
      <c r="AT12" s="6"/>
      <c r="AU12" s="6"/>
      <c r="AV12" s="6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</row>
    <row r="13" spans="1:89" x14ac:dyDescent="0.4">
      <c r="A13" s="3" t="s">
        <v>6</v>
      </c>
      <c r="B13" s="2" t="s">
        <v>18</v>
      </c>
      <c r="C13" s="2">
        <v>13</v>
      </c>
      <c r="D13" s="2">
        <v>9</v>
      </c>
      <c r="E13" s="5"/>
      <c r="F13" s="5"/>
      <c r="G13" s="11">
        <v>2</v>
      </c>
      <c r="H13" s="11">
        <v>1</v>
      </c>
      <c r="I13" s="11">
        <v>3</v>
      </c>
      <c r="J13" s="5"/>
      <c r="L13" s="11" t="s">
        <v>28</v>
      </c>
      <c r="M13" s="5"/>
      <c r="N13" s="11" t="s">
        <v>28</v>
      </c>
      <c r="O13" s="5"/>
      <c r="P13" s="5"/>
      <c r="Q13" s="5"/>
      <c r="R13" s="5"/>
      <c r="S13" s="6"/>
      <c r="T13" s="10" t="s">
        <v>28</v>
      </c>
      <c r="U13" s="10"/>
      <c r="V13" s="6"/>
      <c r="W13" s="5"/>
      <c r="X13" s="6" t="s">
        <v>44</v>
      </c>
      <c r="Y13" s="5"/>
      <c r="Z13" s="6" t="s">
        <v>63</v>
      </c>
      <c r="AA13" s="5"/>
      <c r="AB13" s="5"/>
      <c r="AC13" s="5"/>
      <c r="AD13" s="10" t="s">
        <v>28</v>
      </c>
      <c r="AE13" s="10"/>
      <c r="AF13" s="10"/>
      <c r="AG13" s="5"/>
      <c r="AH13" s="10" t="s">
        <v>28</v>
      </c>
      <c r="AI13" s="11"/>
      <c r="AJ13" s="11"/>
      <c r="AK13" s="11"/>
      <c r="AL13" s="5"/>
      <c r="AM13" s="10" t="s">
        <v>28</v>
      </c>
      <c r="AN13" s="5"/>
      <c r="AO13" s="5"/>
      <c r="AP13" s="5"/>
      <c r="AQ13" s="5"/>
      <c r="AR13" s="6"/>
      <c r="AS13" s="6" t="s">
        <v>28</v>
      </c>
      <c r="AT13" s="6"/>
      <c r="AU13" s="6"/>
      <c r="AV13" s="6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</row>
    <row r="14" spans="1:89" x14ac:dyDescent="0.4">
      <c r="A14" s="3" t="s">
        <v>7</v>
      </c>
      <c r="B14" s="2" t="s">
        <v>19</v>
      </c>
      <c r="C14" s="2">
        <v>14</v>
      </c>
      <c r="D14" s="2">
        <v>9</v>
      </c>
      <c r="E14" s="5"/>
      <c r="F14" s="5"/>
      <c r="G14" s="11">
        <v>3</v>
      </c>
      <c r="H14" s="11">
        <v>1</v>
      </c>
      <c r="I14" s="11">
        <v>2</v>
      </c>
      <c r="J14" s="5"/>
      <c r="L14" s="11" t="s">
        <v>28</v>
      </c>
      <c r="M14" s="5"/>
      <c r="N14" s="5"/>
      <c r="O14" s="5"/>
      <c r="P14" s="11" t="s">
        <v>28</v>
      </c>
      <c r="Q14" s="5"/>
      <c r="R14" s="5"/>
      <c r="S14" s="6"/>
      <c r="T14" s="6"/>
      <c r="U14" s="10" t="s">
        <v>28</v>
      </c>
      <c r="V14" s="10" t="s">
        <v>28</v>
      </c>
      <c r="W14" s="5"/>
      <c r="X14" s="6" t="s">
        <v>45</v>
      </c>
      <c r="Y14" s="5"/>
      <c r="Z14" s="6" t="s">
        <v>62</v>
      </c>
      <c r="AA14" s="5"/>
      <c r="AB14" s="5"/>
      <c r="AC14" s="5"/>
      <c r="AD14" s="10" t="s">
        <v>28</v>
      </c>
      <c r="AE14" s="10"/>
      <c r="AF14" s="10"/>
      <c r="AG14" s="5"/>
      <c r="AH14" s="11"/>
      <c r="AI14" s="11"/>
      <c r="AJ14" s="10" t="s">
        <v>28</v>
      </c>
      <c r="AK14" s="10" t="s">
        <v>28</v>
      </c>
      <c r="AL14" s="5"/>
      <c r="AM14" s="5"/>
      <c r="AN14" s="5"/>
      <c r="AO14" s="10" t="s">
        <v>28</v>
      </c>
      <c r="AP14" s="5"/>
      <c r="AQ14" s="5"/>
      <c r="AR14" s="6"/>
      <c r="AS14" s="6" t="s">
        <v>28</v>
      </c>
      <c r="AT14" s="6"/>
      <c r="AU14" s="6"/>
      <c r="AV14" s="6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</row>
    <row r="15" spans="1:89" x14ac:dyDescent="0.4">
      <c r="A15" s="3" t="s">
        <v>8</v>
      </c>
      <c r="B15" s="2" t="s">
        <v>19</v>
      </c>
      <c r="C15" s="2">
        <v>13</v>
      </c>
      <c r="D15" s="2">
        <v>9</v>
      </c>
      <c r="E15" s="5"/>
      <c r="F15" s="5"/>
      <c r="G15" s="11">
        <v>1</v>
      </c>
      <c r="H15" s="11">
        <v>2</v>
      </c>
      <c r="I15" s="11">
        <v>3</v>
      </c>
      <c r="J15" s="5"/>
      <c r="L15" s="11" t="s">
        <v>28</v>
      </c>
      <c r="M15" s="5"/>
      <c r="N15" s="11" t="s">
        <v>28</v>
      </c>
      <c r="O15" s="5"/>
      <c r="P15" s="5"/>
      <c r="Q15" s="5"/>
      <c r="R15" s="5"/>
      <c r="S15" s="6"/>
      <c r="T15" s="6"/>
      <c r="U15" s="6"/>
      <c r="V15" s="10" t="s">
        <v>28</v>
      </c>
      <c r="W15" s="5"/>
      <c r="X15" s="6" t="s">
        <v>46</v>
      </c>
      <c r="Y15" s="5"/>
      <c r="Z15" s="6" t="s">
        <v>62</v>
      </c>
      <c r="AA15" s="5"/>
      <c r="AB15" s="5"/>
      <c r="AC15" s="5"/>
      <c r="AD15" s="10"/>
      <c r="AE15" s="10"/>
      <c r="AF15" s="10" t="s">
        <v>28</v>
      </c>
      <c r="AG15" s="5"/>
      <c r="AH15" s="11"/>
      <c r="AI15" s="11"/>
      <c r="AJ15" s="11"/>
      <c r="AK15" s="10" t="s">
        <v>28</v>
      </c>
      <c r="AL15" s="5"/>
      <c r="AM15" s="5"/>
      <c r="AN15" s="5"/>
      <c r="AO15" s="10" t="s">
        <v>28</v>
      </c>
      <c r="AP15" s="5"/>
      <c r="AQ15" s="5"/>
      <c r="AR15" s="6"/>
      <c r="AS15" s="6" t="s">
        <v>28</v>
      </c>
      <c r="AT15" s="6"/>
      <c r="AU15" s="6"/>
      <c r="AV15" s="6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</row>
    <row r="16" spans="1:89" x14ac:dyDescent="0.4">
      <c r="A16" s="3" t="s">
        <v>9</v>
      </c>
      <c r="B16" s="2" t="s">
        <v>19</v>
      </c>
      <c r="C16" s="2">
        <v>14</v>
      </c>
      <c r="D16" s="2">
        <v>9</v>
      </c>
      <c r="E16" s="5"/>
      <c r="F16" s="5"/>
      <c r="G16" s="11">
        <v>2</v>
      </c>
      <c r="H16" s="11">
        <v>1</v>
      </c>
      <c r="I16" s="11">
        <v>3</v>
      </c>
      <c r="J16" s="5"/>
      <c r="L16" s="11" t="s">
        <v>28</v>
      </c>
      <c r="M16" s="5"/>
      <c r="N16" s="11" t="s">
        <v>28</v>
      </c>
      <c r="O16" s="5"/>
      <c r="P16" s="5"/>
      <c r="Q16" s="5"/>
      <c r="R16" s="5"/>
      <c r="S16" s="10" t="s">
        <v>28</v>
      </c>
      <c r="T16" s="6"/>
      <c r="U16" s="6"/>
      <c r="V16" s="6"/>
      <c r="W16" s="5"/>
      <c r="X16" s="6" t="s">
        <v>47</v>
      </c>
      <c r="Y16" s="5"/>
      <c r="Z16" s="6" t="s">
        <v>61</v>
      </c>
      <c r="AA16" s="5"/>
      <c r="AB16" s="5"/>
      <c r="AC16" s="5"/>
      <c r="AD16" s="10" t="s">
        <v>28</v>
      </c>
      <c r="AE16" s="10"/>
      <c r="AF16" s="10"/>
      <c r="AG16" s="5"/>
      <c r="AH16" s="11"/>
      <c r="AI16" s="11"/>
      <c r="AJ16" s="10" t="s">
        <v>28</v>
      </c>
      <c r="AK16" s="11"/>
      <c r="AL16" s="5"/>
      <c r="AM16" s="5"/>
      <c r="AN16" s="10"/>
      <c r="AO16" s="10" t="s">
        <v>28</v>
      </c>
      <c r="AP16" s="5"/>
      <c r="AQ16" s="5"/>
      <c r="AR16" s="6"/>
      <c r="AS16" s="6" t="s">
        <v>28</v>
      </c>
      <c r="AT16" s="6"/>
      <c r="AU16" s="6"/>
      <c r="AV16" s="6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</row>
    <row r="17" spans="1:89" x14ac:dyDescent="0.4">
      <c r="A17" s="3" t="s">
        <v>10</v>
      </c>
      <c r="B17" s="2" t="s">
        <v>19</v>
      </c>
      <c r="C17" s="2">
        <v>14</v>
      </c>
      <c r="D17" s="2">
        <v>9</v>
      </c>
      <c r="E17" s="5"/>
      <c r="F17" s="5"/>
      <c r="G17" s="11">
        <v>3</v>
      </c>
      <c r="H17" s="11">
        <v>1</v>
      </c>
      <c r="I17" s="11">
        <v>2</v>
      </c>
      <c r="J17" s="5"/>
      <c r="L17" s="11" t="s">
        <v>28</v>
      </c>
      <c r="M17" s="5"/>
      <c r="N17" s="11" t="s">
        <v>28</v>
      </c>
      <c r="O17" s="5"/>
      <c r="P17" s="5"/>
      <c r="Q17" s="5"/>
      <c r="R17" s="5"/>
      <c r="S17" s="10" t="s">
        <v>28</v>
      </c>
      <c r="T17" s="6"/>
      <c r="U17" s="6"/>
      <c r="V17" s="6"/>
      <c r="W17" s="5"/>
      <c r="X17" s="6" t="s">
        <v>48</v>
      </c>
      <c r="Y17" s="5"/>
      <c r="Z17" s="6" t="s">
        <v>60</v>
      </c>
      <c r="AA17" s="5"/>
      <c r="AB17" s="5"/>
      <c r="AC17" s="5"/>
      <c r="AD17" s="10" t="s">
        <v>28</v>
      </c>
      <c r="AE17" s="10"/>
      <c r="AF17" s="10"/>
      <c r="AG17" s="5"/>
      <c r="AH17" s="11"/>
      <c r="AI17" s="11"/>
      <c r="AJ17" s="10" t="s">
        <v>28</v>
      </c>
      <c r="AK17" s="11"/>
      <c r="AL17" s="5"/>
      <c r="AM17" s="5"/>
      <c r="AN17" s="10" t="s">
        <v>28</v>
      </c>
      <c r="AO17" s="5"/>
      <c r="AP17" s="5"/>
      <c r="AQ17" s="5"/>
      <c r="AR17" s="6"/>
      <c r="AS17" s="6" t="s">
        <v>28</v>
      </c>
      <c r="AT17" s="6"/>
      <c r="AU17" s="6"/>
      <c r="AV17" s="6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</row>
    <row r="18" spans="1:89" x14ac:dyDescent="0.4">
      <c r="A18" s="3" t="s">
        <v>11</v>
      </c>
      <c r="B18" s="2" t="s">
        <v>18</v>
      </c>
      <c r="C18" s="2">
        <v>14</v>
      </c>
      <c r="D18" s="2">
        <v>9</v>
      </c>
      <c r="E18" s="5"/>
      <c r="F18" s="5"/>
      <c r="G18" s="11">
        <v>1</v>
      </c>
      <c r="H18" s="11">
        <v>2</v>
      </c>
      <c r="I18" s="11">
        <v>3</v>
      </c>
      <c r="J18" s="5"/>
      <c r="L18" s="11" t="s">
        <v>28</v>
      </c>
      <c r="M18" s="5"/>
      <c r="N18" s="11" t="s">
        <v>28</v>
      </c>
      <c r="O18" s="5"/>
      <c r="P18" s="5"/>
      <c r="Q18" s="5"/>
      <c r="R18" s="5"/>
      <c r="S18" s="6"/>
      <c r="T18" s="6"/>
      <c r="U18" s="10" t="s">
        <v>28</v>
      </c>
      <c r="V18" s="6"/>
      <c r="W18" s="5"/>
      <c r="X18" s="6" t="s">
        <v>49</v>
      </c>
      <c r="Y18" s="5"/>
      <c r="Z18" s="6" t="s">
        <v>59</v>
      </c>
      <c r="AA18" s="5"/>
      <c r="AB18" s="5"/>
      <c r="AC18" s="5"/>
      <c r="AD18" s="10" t="s">
        <v>28</v>
      </c>
      <c r="AE18" s="10"/>
      <c r="AF18" s="10"/>
      <c r="AG18" s="5"/>
      <c r="AH18" s="11"/>
      <c r="AI18" s="11"/>
      <c r="AJ18" s="11"/>
      <c r="AK18" s="10" t="s">
        <v>28</v>
      </c>
      <c r="AL18" s="5"/>
      <c r="AM18" s="10" t="s">
        <v>28</v>
      </c>
      <c r="AN18" s="5"/>
      <c r="AO18" s="5"/>
      <c r="AP18" s="5"/>
      <c r="AQ18" s="5"/>
      <c r="AR18" s="6"/>
      <c r="AS18" s="6"/>
      <c r="AT18" s="6"/>
      <c r="AU18" s="6"/>
      <c r="AV18" s="6" t="s">
        <v>28</v>
      </c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</row>
    <row r="19" spans="1:89" x14ac:dyDescent="0.4">
      <c r="A19" s="3" t="s">
        <v>12</v>
      </c>
      <c r="B19" s="2" t="s">
        <v>18</v>
      </c>
      <c r="C19" s="2">
        <v>13</v>
      </c>
      <c r="D19" s="2">
        <v>9</v>
      </c>
      <c r="E19" s="5"/>
      <c r="F19" s="5"/>
      <c r="G19" s="11">
        <v>1</v>
      </c>
      <c r="H19" s="11">
        <v>2</v>
      </c>
      <c r="I19" s="11">
        <v>3</v>
      </c>
      <c r="J19" s="5"/>
      <c r="L19" s="11" t="s">
        <v>28</v>
      </c>
      <c r="M19" s="5"/>
      <c r="N19" s="11" t="s">
        <v>28</v>
      </c>
      <c r="O19" s="5"/>
      <c r="P19" s="5"/>
      <c r="Q19" s="5"/>
      <c r="R19" s="5"/>
      <c r="S19" s="10" t="s">
        <v>28</v>
      </c>
      <c r="T19" s="6"/>
      <c r="U19" s="6"/>
      <c r="V19" s="6"/>
      <c r="W19" s="5"/>
      <c r="X19" s="6" t="s">
        <v>50</v>
      </c>
      <c r="Y19" s="5"/>
      <c r="Z19" s="6" t="s">
        <v>58</v>
      </c>
      <c r="AA19" s="5"/>
      <c r="AB19" s="5"/>
      <c r="AC19" s="5"/>
      <c r="AD19" s="10" t="s">
        <v>28</v>
      </c>
      <c r="AE19" s="10"/>
      <c r="AF19" s="10"/>
      <c r="AG19" s="5"/>
      <c r="AH19" s="11"/>
      <c r="AI19" s="11"/>
      <c r="AJ19" s="10" t="s">
        <v>28</v>
      </c>
      <c r="AK19" s="11"/>
      <c r="AL19" s="5"/>
      <c r="AM19" s="5"/>
      <c r="AN19" s="10" t="s">
        <v>28</v>
      </c>
      <c r="AO19" s="5"/>
      <c r="AP19" s="5"/>
      <c r="AQ19" s="5"/>
      <c r="AR19" s="6"/>
      <c r="AS19" s="6"/>
      <c r="AT19" s="6" t="s">
        <v>28</v>
      </c>
      <c r="AU19" s="6"/>
      <c r="AV19" s="6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</row>
    <row r="20" spans="1:89" x14ac:dyDescent="0.4">
      <c r="A20" s="3" t="s">
        <v>13</v>
      </c>
      <c r="B20" s="2" t="s">
        <v>19</v>
      </c>
      <c r="C20" s="2">
        <v>14</v>
      </c>
      <c r="D20" s="2">
        <v>9</v>
      </c>
      <c r="E20" s="5"/>
      <c r="F20" s="5"/>
      <c r="G20" s="11">
        <v>1</v>
      </c>
      <c r="H20" s="11">
        <v>2</v>
      </c>
      <c r="I20" s="11">
        <v>3</v>
      </c>
      <c r="J20" s="5"/>
      <c r="L20" s="11" t="s">
        <v>28</v>
      </c>
      <c r="M20" s="5"/>
      <c r="N20" s="11" t="s">
        <v>28</v>
      </c>
      <c r="O20" s="5"/>
      <c r="P20" s="5"/>
      <c r="Q20" s="5"/>
      <c r="R20" s="5"/>
      <c r="S20" s="6"/>
      <c r="T20" s="6"/>
      <c r="U20" s="6"/>
      <c r="V20" s="10" t="s">
        <v>28</v>
      </c>
      <c r="W20" s="5"/>
      <c r="X20" s="6" t="s">
        <v>46</v>
      </c>
      <c r="Y20" s="5"/>
      <c r="Z20" s="6" t="s">
        <v>57</v>
      </c>
      <c r="AA20" s="5"/>
      <c r="AB20" s="5"/>
      <c r="AC20" s="5"/>
      <c r="AD20" s="10"/>
      <c r="AE20" s="10" t="s">
        <v>28</v>
      </c>
      <c r="AF20" s="10"/>
      <c r="AG20" s="5"/>
      <c r="AH20" s="11"/>
      <c r="AI20" s="11"/>
      <c r="AJ20" s="11"/>
      <c r="AK20" s="10" t="s">
        <v>28</v>
      </c>
      <c r="AL20" s="5"/>
      <c r="AM20" s="5"/>
      <c r="AN20" s="10" t="s">
        <v>28</v>
      </c>
      <c r="AO20" s="5"/>
      <c r="AP20" s="5"/>
      <c r="AQ20" s="5"/>
      <c r="AR20" s="6"/>
      <c r="AS20" s="6" t="s">
        <v>28</v>
      </c>
      <c r="AT20" s="6"/>
      <c r="AU20" s="6"/>
      <c r="AV20" s="6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</row>
    <row r="21" spans="1:89" x14ac:dyDescent="0.4">
      <c r="A21" s="3" t="s">
        <v>14</v>
      </c>
      <c r="B21" s="2" t="s">
        <v>19</v>
      </c>
      <c r="C21" s="2">
        <v>14</v>
      </c>
      <c r="D21" s="2">
        <v>9</v>
      </c>
      <c r="E21" s="5"/>
      <c r="F21" s="5"/>
      <c r="G21" s="11">
        <v>2</v>
      </c>
      <c r="H21" s="11">
        <v>1</v>
      </c>
      <c r="I21" s="11">
        <v>3</v>
      </c>
      <c r="J21" s="5"/>
      <c r="K21" s="11" t="s">
        <v>28</v>
      </c>
      <c r="M21" s="5"/>
      <c r="N21" s="11" t="s">
        <v>28</v>
      </c>
      <c r="O21" s="5"/>
      <c r="P21" s="5"/>
      <c r="Q21" s="5"/>
      <c r="R21" s="5"/>
      <c r="S21" s="10" t="s">
        <v>28</v>
      </c>
      <c r="T21" s="6"/>
      <c r="U21" s="10" t="s">
        <v>28</v>
      </c>
      <c r="V21" s="6"/>
      <c r="W21" s="5"/>
      <c r="X21" s="6" t="s">
        <v>51</v>
      </c>
      <c r="Y21" s="5"/>
      <c r="Z21" s="6" t="s">
        <v>56</v>
      </c>
      <c r="AA21" s="5"/>
      <c r="AB21" s="5"/>
      <c r="AC21" s="5"/>
      <c r="AD21" s="10" t="s">
        <v>28</v>
      </c>
      <c r="AE21" s="10"/>
      <c r="AF21" s="10"/>
      <c r="AG21" s="5"/>
      <c r="AH21" s="11"/>
      <c r="AI21" s="11"/>
      <c r="AJ21" s="10" t="s">
        <v>28</v>
      </c>
      <c r="AK21" s="11"/>
      <c r="AL21" s="5"/>
      <c r="AM21" s="10" t="s">
        <v>28</v>
      </c>
      <c r="AN21" s="5"/>
      <c r="AO21" s="5"/>
      <c r="AP21" s="5"/>
      <c r="AQ21" s="5"/>
      <c r="AR21" s="6"/>
      <c r="AS21" s="6"/>
      <c r="AT21" s="6"/>
      <c r="AU21" s="6"/>
      <c r="AV21" s="6" t="s">
        <v>28</v>
      </c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</row>
    <row r="22" spans="1:89" x14ac:dyDescent="0.4">
      <c r="A22" s="3" t="s">
        <v>15</v>
      </c>
      <c r="B22" s="2" t="s">
        <v>19</v>
      </c>
      <c r="C22" s="2">
        <v>14</v>
      </c>
      <c r="D22" s="2">
        <v>9</v>
      </c>
      <c r="E22" s="5"/>
      <c r="F22" s="5"/>
      <c r="G22" s="11">
        <v>1</v>
      </c>
      <c r="H22" s="11">
        <v>3</v>
      </c>
      <c r="I22" s="11">
        <v>2</v>
      </c>
      <c r="J22" s="5"/>
      <c r="L22" s="11" t="s">
        <v>28</v>
      </c>
      <c r="M22" s="5"/>
      <c r="N22" s="11" t="s">
        <v>28</v>
      </c>
      <c r="O22" s="5"/>
      <c r="P22" s="5"/>
      <c r="Q22" s="5"/>
      <c r="R22" s="5"/>
      <c r="S22" s="6"/>
      <c r="T22" s="6"/>
      <c r="U22" s="10" t="s">
        <v>28</v>
      </c>
      <c r="V22" s="6"/>
      <c r="W22" s="5"/>
      <c r="X22" s="6" t="s">
        <v>52</v>
      </c>
      <c r="Y22" s="5"/>
      <c r="Z22" s="6" t="s">
        <v>55</v>
      </c>
      <c r="AA22" s="5"/>
      <c r="AB22" s="5"/>
      <c r="AC22" s="5"/>
      <c r="AD22" s="10" t="s">
        <v>28</v>
      </c>
      <c r="AE22" s="10"/>
      <c r="AF22" s="10"/>
      <c r="AG22" s="5"/>
      <c r="AH22" s="11"/>
      <c r="AI22" s="11"/>
      <c r="AJ22" s="10" t="s">
        <v>28</v>
      </c>
      <c r="AK22" s="11"/>
      <c r="AL22" s="5"/>
      <c r="AM22" s="5"/>
      <c r="AN22" s="10" t="s">
        <v>28</v>
      </c>
      <c r="AO22" s="5"/>
      <c r="AP22" s="5"/>
      <c r="AQ22" s="5"/>
      <c r="AR22" s="6"/>
      <c r="AS22" s="6"/>
      <c r="AT22" s="6" t="s">
        <v>28</v>
      </c>
      <c r="AU22" s="6"/>
      <c r="AV22" s="6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</row>
    <row r="23" spans="1:89" x14ac:dyDescent="0.4">
      <c r="A23" s="7"/>
      <c r="B23" s="8"/>
      <c r="E23" s="5"/>
      <c r="F23" s="5"/>
      <c r="G23" s="5"/>
      <c r="H23" s="5"/>
      <c r="I23" s="5"/>
      <c r="J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6"/>
      <c r="AS23" s="6"/>
      <c r="AT23" s="6"/>
      <c r="AU23" s="6"/>
      <c r="AV23" s="6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</row>
    <row r="24" spans="1:89" ht="25.5" x14ac:dyDescent="0.45">
      <c r="A24" s="13"/>
      <c r="B24" s="8"/>
      <c r="E24" s="5"/>
      <c r="F24" s="5"/>
      <c r="G24" s="5"/>
      <c r="H24" s="5"/>
      <c r="I24" s="5"/>
      <c r="J24" s="5" t="s">
        <v>87</v>
      </c>
      <c r="K24" s="11">
        <f>COUNTIF(K8:K22,":)")</f>
        <v>2</v>
      </c>
      <c r="L24" s="11">
        <f>COUNTIF(L8:L22,":)")</f>
        <v>13</v>
      </c>
      <c r="M24" s="5" t="s">
        <v>87</v>
      </c>
      <c r="N24" s="5">
        <f>COUNTIF(N8:N22,":)")</f>
        <v>14</v>
      </c>
      <c r="O24" s="5">
        <f t="shared" ref="O24:Q24" si="0">COUNTIF(O8:O22,":)")</f>
        <v>0</v>
      </c>
      <c r="P24" s="5">
        <f t="shared" si="0"/>
        <v>1</v>
      </c>
      <c r="Q24" s="5">
        <f t="shared" si="0"/>
        <v>0</v>
      </c>
      <c r="R24" s="5" t="s">
        <v>87</v>
      </c>
      <c r="S24" s="5">
        <f>COUNTIF(S8:S22,":)")</f>
        <v>6</v>
      </c>
      <c r="T24" s="5">
        <f t="shared" ref="T24:V24" si="1">COUNTIF(T8:T22,":)")</f>
        <v>1</v>
      </c>
      <c r="U24" s="5">
        <f t="shared" si="1"/>
        <v>7</v>
      </c>
      <c r="V24" s="5">
        <f t="shared" si="1"/>
        <v>4</v>
      </c>
      <c r="W24" s="5"/>
      <c r="X24" s="5"/>
      <c r="Y24" s="5"/>
      <c r="Z24" s="5"/>
      <c r="AA24" s="5"/>
      <c r="AB24" s="5"/>
      <c r="AC24" s="5" t="s">
        <v>87</v>
      </c>
      <c r="AD24" s="5">
        <f>COUNTIF(AD8:AD22, ":)")</f>
        <v>11</v>
      </c>
      <c r="AE24" s="5">
        <f t="shared" ref="AE24:AF24" si="2">COUNTIF(AE8:AE22, ":)")</f>
        <v>3</v>
      </c>
      <c r="AF24" s="5">
        <f t="shared" si="2"/>
        <v>1</v>
      </c>
      <c r="AG24" s="5" t="s">
        <v>87</v>
      </c>
      <c r="AH24" s="5">
        <f>COUNTIF(AH8:AH22, ":)")</f>
        <v>2</v>
      </c>
      <c r="AI24" s="5">
        <f t="shared" ref="AI24:AV24" si="3">COUNTIF(AI8:AI22, ":)")</f>
        <v>1</v>
      </c>
      <c r="AJ24" s="5">
        <f t="shared" si="3"/>
        <v>9</v>
      </c>
      <c r="AK24" s="5">
        <f t="shared" si="3"/>
        <v>5</v>
      </c>
      <c r="AL24" s="5" t="s">
        <v>87</v>
      </c>
      <c r="AM24" s="5">
        <f t="shared" si="3"/>
        <v>4</v>
      </c>
      <c r="AN24" s="5">
        <f t="shared" si="3"/>
        <v>5</v>
      </c>
      <c r="AO24" s="5">
        <f t="shared" si="3"/>
        <v>6</v>
      </c>
      <c r="AP24" s="5">
        <f t="shared" si="3"/>
        <v>0</v>
      </c>
      <c r="AQ24" s="5" t="s">
        <v>87</v>
      </c>
      <c r="AR24" s="5">
        <f t="shared" si="3"/>
        <v>0</v>
      </c>
      <c r="AS24" s="5">
        <f t="shared" si="3"/>
        <v>9</v>
      </c>
      <c r="AT24" s="5">
        <f t="shared" si="3"/>
        <v>3</v>
      </c>
      <c r="AU24" s="5">
        <f t="shared" si="3"/>
        <v>1</v>
      </c>
      <c r="AV24" s="5">
        <f t="shared" si="3"/>
        <v>2</v>
      </c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</row>
    <row r="25" spans="1:89" ht="25.5" x14ac:dyDescent="0.45">
      <c r="A25" s="15" t="s">
        <v>83</v>
      </c>
      <c r="B25" s="8"/>
      <c r="I25" s="5"/>
      <c r="K25" s="3"/>
    </row>
    <row r="26" spans="1:89" ht="23.25" x14ac:dyDescent="0.45">
      <c r="A26" s="4"/>
      <c r="B26" s="4" t="s">
        <v>84</v>
      </c>
      <c r="C26" s="4" t="s">
        <v>85</v>
      </c>
      <c r="D26" s="4" t="s">
        <v>86</v>
      </c>
      <c r="F26" s="4" t="s">
        <v>87</v>
      </c>
      <c r="I26" s="5"/>
    </row>
    <row r="27" spans="1:89" ht="25.5" x14ac:dyDescent="0.45">
      <c r="A27" s="14"/>
      <c r="B27" s="14"/>
      <c r="C27" s="14"/>
      <c r="D27" s="14"/>
      <c r="I27" s="5"/>
    </row>
    <row r="28" spans="1:89" ht="23.25" x14ac:dyDescent="0.45">
      <c r="A28" s="4" t="s">
        <v>22</v>
      </c>
      <c r="B28" s="4">
        <f>COUNTIF(G8:G22,1)</f>
        <v>7</v>
      </c>
      <c r="C28" s="4">
        <f>COUNTIF(G8:G22,2)</f>
        <v>4</v>
      </c>
      <c r="D28" s="4">
        <f>COUNTIF(G8:G22,3)</f>
        <v>4</v>
      </c>
      <c r="F28" s="4">
        <f>MAX(A28:D28)</f>
        <v>7</v>
      </c>
      <c r="G28" s="4"/>
      <c r="I28" s="5"/>
    </row>
    <row r="29" spans="1:89" ht="23.25" x14ac:dyDescent="0.45">
      <c r="A29" s="4" t="s">
        <v>23</v>
      </c>
      <c r="B29" s="4">
        <f>COUNTIF(H8:H22,1)</f>
        <v>7</v>
      </c>
      <c r="C29" s="4">
        <f>COUNTIF(H8:H22,2)</f>
        <v>5</v>
      </c>
      <c r="D29" s="4">
        <f>COUNTIF(H8:H22,3)</f>
        <v>3</v>
      </c>
      <c r="F29" s="4">
        <f>MAX(A29:D29)</f>
        <v>7</v>
      </c>
      <c r="G29" s="4"/>
      <c r="H29" s="17" t="s">
        <v>88</v>
      </c>
      <c r="I29" s="17"/>
      <c r="K29" s="17"/>
      <c r="R29" s="3" t="s">
        <v>90</v>
      </c>
    </row>
    <row r="30" spans="1:89" ht="23.25" x14ac:dyDescent="0.45">
      <c r="A30" s="4" t="s">
        <v>24</v>
      </c>
      <c r="B30" s="4">
        <f>COUNTIF(I8:I22,1)</f>
        <v>1</v>
      </c>
      <c r="C30" s="4">
        <f>COUNTIF(I8:I22,2)</f>
        <v>6</v>
      </c>
      <c r="D30" s="4">
        <f>COUNTIF(I8:I22,3)</f>
        <v>8</v>
      </c>
      <c r="F30" s="4">
        <f>MAX(A30:D30)</f>
        <v>8</v>
      </c>
      <c r="H30" s="16" t="str">
        <f>IF(MAX(B28:B30)=B30,"Eat Well",IF(MAX(B28:B30)=B29,"Get Active",IF(MAX(B28:B30)=B28,"Feel Good","")))</f>
        <v>Get Active</v>
      </c>
      <c r="I30" s="17" t="s">
        <v>89</v>
      </c>
      <c r="J30" s="16" t="str">
        <f>IF(B28 = B29, "Feel Good", "…Nothing, don't worry!")</f>
        <v>Feel Good</v>
      </c>
    </row>
    <row r="31" spans="1:89" x14ac:dyDescent="0.4">
      <c r="A31" s="9"/>
      <c r="B31" s="8"/>
    </row>
    <row r="32" spans="1:89" x14ac:dyDescent="0.4">
      <c r="A32" s="7"/>
      <c r="B32" s="8"/>
    </row>
    <row r="33" spans="1:2" x14ac:dyDescent="0.4">
      <c r="A33" s="9"/>
      <c r="B33" s="8"/>
    </row>
    <row r="34" spans="1:2" x14ac:dyDescent="0.4">
      <c r="A34" s="7"/>
      <c r="B34" s="8"/>
    </row>
    <row r="35" spans="1:2" x14ac:dyDescent="0.4">
      <c r="A35" s="9"/>
      <c r="B35" s="8"/>
    </row>
    <row r="36" spans="1:2" x14ac:dyDescent="0.4">
      <c r="A36" s="7"/>
      <c r="B36" s="8"/>
    </row>
    <row r="37" spans="1:2" x14ac:dyDescent="0.4">
      <c r="A37" s="9"/>
      <c r="B37" s="8"/>
    </row>
    <row r="38" spans="1:2" x14ac:dyDescent="0.4">
      <c r="A38" s="7"/>
      <c r="B38" s="8"/>
    </row>
    <row r="39" spans="1:2" x14ac:dyDescent="0.4">
      <c r="A39" s="9"/>
      <c r="B39" s="8"/>
    </row>
  </sheetData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Questionnaire Data</vt:lpstr>
      <vt:lpstr>Formula View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2012-07-10T10:17:49Z</dcterms:modified>
</cp:coreProperties>
</file>